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328"/>
  <workbookPr defaultThemeVersion="166925"/>
  <mc:AlternateContent xmlns:mc="http://schemas.openxmlformats.org/markup-compatibility/2006">
    <mc:Choice Requires="x15">
      <x15ac:absPath xmlns:x15ac="http://schemas.microsoft.com/office/spreadsheetml/2010/11/ac" url="C:\Users\tangi\Desktop\Neue Artikel\Schmigalla-Methode\Code\"/>
    </mc:Choice>
  </mc:AlternateContent>
  <xr:revisionPtr revIDLastSave="0" documentId="13_ncr:1_{907110BF-E7D9-41F4-8D1D-316172BA854B}" xr6:coauthVersionLast="45" xr6:coauthVersionMax="45" xr10:uidLastSave="{00000000-0000-0000-0000-000000000000}"/>
  <bookViews>
    <workbookView xWindow="-108" yWindow="-108" windowWidth="23256" windowHeight="12576" activeTab="3" xr2:uid="{3C35625D-83E1-4C0E-96DC-DA55020C0F29}"/>
  </bookViews>
  <sheets>
    <sheet name="Workcenters" sheetId="3" r:id="rId1"/>
    <sheet name="FromTo-Matrix" sheetId="4" r:id="rId2"/>
    <sheet name="Beispiel ohne VBA" sheetId="1" r:id="rId3"/>
    <sheet name="Vorlage Dreiecksraster" sheetId="2" r:id="rId4"/>
  </sheets>
  <externalReferences>
    <externalReference r:id="rId5"/>
  </externalReferences>
  <definedNames>
    <definedName name="_xlnm._FilterDatabase" localSheetId="1" hidden="1">'FromTo-Matrix'!$A$1:$E$12</definedName>
    <definedName name="_xlnm._FilterDatabase" localSheetId="0" hidden="1">Workcenters!$A$1:$F$10</definedName>
    <definedName name="circle_diameter">[1]Setup!#REF!</definedName>
    <definedName name="_xlnm.Print_Titles" localSheetId="1">'FromTo-Matrix'!$1:$1</definedName>
    <definedName name="_xlnm.Print_Titles" localSheetId="0">Workcenters!$B:$B,Workcenters!$1:$1</definedName>
    <definedName name="language">[1]Setup!$B$10</definedName>
    <definedName name="language_code">[1]Setup!$C$44</definedName>
    <definedName name="language_matrix">[1]Setup!$A$51:$C$115</definedName>
    <definedName name="length_factor">#REF!</definedName>
    <definedName name="planned_count">Workcenters!$P$1</definedName>
    <definedName name="visualized_max" localSheetId="1">'FromTo-Matrix'!$I$1</definedName>
    <definedName name="visualized_max">#REF!</definedName>
    <definedName name="workcenters_count">Workcenters!$O$1</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23" i="4" l="1"/>
  <c r="F22" i="4"/>
  <c r="F21" i="4"/>
  <c r="F20" i="4"/>
  <c r="F19" i="4"/>
  <c r="F18" i="4"/>
  <c r="F17" i="4"/>
  <c r="F16" i="4"/>
  <c r="F15" i="4"/>
  <c r="F14" i="4"/>
  <c r="F13" i="4"/>
  <c r="F12" i="4"/>
  <c r="F11" i="4"/>
  <c r="F10" i="4"/>
  <c r="F9" i="4"/>
  <c r="F8" i="4"/>
  <c r="F7" i="4"/>
  <c r="F6" i="4"/>
  <c r="F5" i="4"/>
  <c r="F4" i="4"/>
  <c r="F3" i="4"/>
  <c r="F2" i="4"/>
  <c r="I1" i="4"/>
  <c r="M12" i="3"/>
  <c r="K12" i="3"/>
  <c r="I12" i="3" s="1"/>
  <c r="J12" i="3"/>
  <c r="F12" i="3"/>
  <c r="M11" i="3"/>
  <c r="K11" i="3"/>
  <c r="J11" i="3"/>
  <c r="I11" i="3"/>
  <c r="F11" i="3"/>
  <c r="M10" i="3"/>
  <c r="K10" i="3"/>
  <c r="J10" i="3"/>
  <c r="F10" i="3"/>
  <c r="M9" i="3"/>
  <c r="K9" i="3"/>
  <c r="J9" i="3"/>
  <c r="I9" i="3" s="1"/>
  <c r="F9" i="3"/>
  <c r="M8" i="3"/>
  <c r="K8" i="3"/>
  <c r="J8" i="3"/>
  <c r="F8" i="3"/>
  <c r="M7" i="3"/>
  <c r="K7" i="3"/>
  <c r="J7" i="3"/>
  <c r="F7" i="3"/>
  <c r="M6" i="3"/>
  <c r="K6" i="3"/>
  <c r="I6" i="3" s="1"/>
  <c r="J6" i="3"/>
  <c r="F6" i="3"/>
  <c r="M5" i="3"/>
  <c r="K5" i="3"/>
  <c r="I5" i="3" s="1"/>
  <c r="J5" i="3"/>
  <c r="F5" i="3"/>
  <c r="M4" i="3"/>
  <c r="K4" i="3"/>
  <c r="J4" i="3"/>
  <c r="F4" i="3"/>
  <c r="M3" i="3"/>
  <c r="K3" i="3"/>
  <c r="J3" i="3"/>
  <c r="F3" i="3"/>
  <c r="M2" i="3"/>
  <c r="K2" i="3"/>
  <c r="J2" i="3"/>
  <c r="I2" i="3" s="1"/>
  <c r="F2" i="3"/>
  <c r="P1" i="3"/>
  <c r="I7" i="3" l="1"/>
  <c r="I8" i="3"/>
  <c r="I10" i="3"/>
  <c r="O1" i="3"/>
  <c r="I3" i="3"/>
  <c r="I4" i="3"/>
</calcChain>
</file>

<file path=xl/sharedStrings.xml><?xml version="1.0" encoding="utf-8"?>
<sst xmlns="http://schemas.openxmlformats.org/spreadsheetml/2006/main" count="107" uniqueCount="47">
  <si>
    <t xml:space="preserve">Schneckengetriebeproduktion </t>
  </si>
  <si>
    <t>T. Angielsky</t>
  </si>
  <si>
    <t>Projekt:</t>
  </si>
  <si>
    <t>Datum:</t>
  </si>
  <si>
    <t>Beschreibung:</t>
  </si>
  <si>
    <t>Version:</t>
  </si>
  <si>
    <t>Erstellt:</t>
  </si>
  <si>
    <t>abc</t>
  </si>
  <si>
    <t>ABS280</t>
  </si>
  <si>
    <t>Sägen</t>
  </si>
  <si>
    <t>CU72H</t>
  </si>
  <si>
    <t>Bohren</t>
  </si>
  <si>
    <t>X</t>
  </si>
  <si>
    <t>DEBURR</t>
  </si>
  <si>
    <t>Entgraten</t>
  </si>
  <si>
    <t>DMU50V</t>
  </si>
  <si>
    <t>Drehen</t>
  </si>
  <si>
    <t>PE150C</t>
  </si>
  <si>
    <t>Fräsen</t>
  </si>
  <si>
    <t>PF150</t>
  </si>
  <si>
    <t>Wälzschälen</t>
  </si>
  <si>
    <t>RISZ</t>
  </si>
  <si>
    <t>Räumen</t>
  </si>
  <si>
    <t>TNC65</t>
  </si>
  <si>
    <t>ZX1</t>
  </si>
  <si>
    <t>Schleifen</t>
  </si>
  <si>
    <t>WE</t>
  </si>
  <si>
    <t>WA</t>
  </si>
  <si>
    <t>Von</t>
  </si>
  <si>
    <t>Nach</t>
  </si>
  <si>
    <t>Menge</t>
  </si>
  <si>
    <t>Transport</t>
  </si>
  <si>
    <t>Gewicht</t>
  </si>
  <si>
    <t>Visualisiertes Feld</t>
  </si>
  <si>
    <t>Max. Wert</t>
  </si>
  <si>
    <t>Farbe</t>
  </si>
  <si>
    <t>Arbeitsplatz</t>
  </si>
  <si>
    <t>Bezeichnung</t>
  </si>
  <si>
    <t>Länge [m]</t>
  </si>
  <si>
    <t>Breite [m]</t>
  </si>
  <si>
    <t>Fläche [m²]</t>
  </si>
  <si>
    <t>Summe Ein-/Ausgänge</t>
  </si>
  <si>
    <t>Eingänge</t>
  </si>
  <si>
    <t>Ausgänge</t>
  </si>
  <si>
    <t>Geplant</t>
  </si>
  <si>
    <t>Summe visualisiertes Feld</t>
  </si>
  <si>
    <t>Anzahl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</si>
</sst>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9" x14ac:knownFonts="1">
    <font>
      <sz val="11"/>
      <color theme="1"/>
      <name val="Calibri"/>
      <family val="2"/>
      <scheme val="minor"/>
    </font>
    <font>
      <sz val="10"/>
      <color theme="1"/>
      <name val="Arial"/>
      <family val="2"/>
    </font>
    <font>
      <b/>
      <sz val="11"/>
      <color theme="1"/>
      <name val="Arial"/>
      <family val="2"/>
    </font>
    <font>
      <sz val="11"/>
      <color theme="1"/>
      <name val="Arial"/>
      <family val="2"/>
    </font>
    <font>
      <sz val="11"/>
      <color theme="1"/>
      <name val="Calibri"/>
      <family val="2"/>
      <scheme val="minor"/>
    </font>
    <font>
      <b/>
      <sz val="10"/>
      <color theme="0"/>
      <name val="Arial"/>
      <family val="2"/>
    </font>
    <font>
      <b/>
      <sz val="10"/>
      <color theme="1"/>
      <name val="Arial"/>
      <family val="2"/>
    </font>
    <font>
      <sz val="10"/>
      <color indexed="8"/>
      <name val="Arial"/>
      <family val="2"/>
    </font>
    <font>
      <sz val="10"/>
      <color theme="0"/>
      <name val="Arial"/>
      <family val="2"/>
    </font>
  </fonts>
  <fills count="6">
    <fill>
      <patternFill patternType="none"/>
    </fill>
    <fill>
      <patternFill patternType="gray125"/>
    </fill>
    <fill>
      <patternFill patternType="solid">
        <fgColor theme="0" tint="-0.14999847407452621"/>
        <bgColor indexed="64"/>
      </patternFill>
    </fill>
    <fill>
      <patternFill patternType="solid">
        <fgColor theme="1"/>
        <bgColor indexed="64"/>
      </patternFill>
    </fill>
    <fill>
      <patternFill patternType="solid">
        <fgColor rgb="FF00B0F0"/>
        <bgColor indexed="64"/>
      </patternFill>
    </fill>
    <fill>
      <patternFill patternType="solid">
        <fgColor rgb="FF92D050"/>
        <bgColor indexed="64"/>
      </patternFill>
    </fill>
  </fills>
  <borders count="23">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diagonalDown="1">
      <left style="thin">
        <color indexed="64"/>
      </left>
      <right/>
      <top style="thin">
        <color indexed="64"/>
      </top>
      <bottom style="thin">
        <color auto="1"/>
      </bottom>
      <diagonal style="thin">
        <color auto="1"/>
      </diagonal>
    </border>
    <border diagonalUp="1">
      <left/>
      <right/>
      <top style="thin">
        <color auto="1"/>
      </top>
      <bottom style="thin">
        <color auto="1"/>
      </bottom>
      <diagonal style="thin">
        <color auto="1"/>
      </diagonal>
    </border>
    <border diagonalDown="1">
      <left/>
      <right/>
      <top style="thin">
        <color auto="1"/>
      </top>
      <bottom style="thin">
        <color auto="1"/>
      </bottom>
      <diagonal style="thin">
        <color auto="1"/>
      </diagonal>
    </border>
    <border diagonalUp="1">
      <left/>
      <right style="thin">
        <color indexed="64"/>
      </right>
      <top style="thin">
        <color indexed="64"/>
      </top>
      <bottom style="thin">
        <color auto="1"/>
      </bottom>
      <diagonal style="thin">
        <color auto="1"/>
      </diagonal>
    </border>
    <border diagonalUp="1">
      <left style="thin">
        <color indexed="64"/>
      </left>
      <right/>
      <top style="thin">
        <color auto="1"/>
      </top>
      <bottom/>
      <diagonal style="thin">
        <color auto="1"/>
      </diagonal>
    </border>
    <border diagonalDown="1">
      <left/>
      <right/>
      <top style="thin">
        <color auto="1"/>
      </top>
      <bottom/>
      <diagonal style="thin">
        <color auto="1"/>
      </diagonal>
    </border>
    <border diagonalUp="1">
      <left/>
      <right/>
      <top style="thin">
        <color auto="1"/>
      </top>
      <bottom/>
      <diagonal style="thin">
        <color auto="1"/>
      </diagonal>
    </border>
    <border diagonalDown="1">
      <left/>
      <right style="thin">
        <color indexed="64"/>
      </right>
      <top style="thin">
        <color auto="1"/>
      </top>
      <bottom/>
      <diagonal style="thin">
        <color auto="1"/>
      </diagonal>
    </border>
    <border diagonalUp="1">
      <left style="thin">
        <color indexed="64"/>
      </left>
      <right/>
      <top style="thin">
        <color auto="1"/>
      </top>
      <bottom style="thin">
        <color auto="1"/>
      </bottom>
      <diagonal style="thin">
        <color auto="1"/>
      </diagonal>
    </border>
    <border diagonalDown="1">
      <left/>
      <right style="thin">
        <color indexed="64"/>
      </right>
      <top style="thin">
        <color auto="1"/>
      </top>
      <bottom style="thin">
        <color auto="1"/>
      </bottom>
      <diagonal style="thin">
        <color auto="1"/>
      </diagonal>
    </border>
    <border diagonalDown="1">
      <left style="thin">
        <color indexed="64"/>
      </left>
      <right/>
      <top style="thin">
        <color auto="1"/>
      </top>
      <bottom/>
      <diagonal style="thin">
        <color auto="1"/>
      </diagonal>
    </border>
    <border>
      <left/>
      <right style="thin">
        <color indexed="64"/>
      </right>
      <top/>
      <bottom/>
      <diagonal/>
    </border>
    <border>
      <left style="thin">
        <color indexed="64"/>
      </left>
      <right style="thin">
        <color indexed="64"/>
      </right>
      <top/>
      <bottom/>
      <diagonal/>
    </border>
  </borders>
  <cellStyleXfs count="4">
    <xf numFmtId="0" fontId="0" fillId="0" borderId="0"/>
    <xf numFmtId="9" fontId="4" fillId="0" borderId="0" applyFont="0" applyFill="0" applyBorder="0" applyAlignment="0" applyProtection="0"/>
    <xf numFmtId="0" fontId="7" fillId="0" borderId="0"/>
    <xf numFmtId="0" fontId="7" fillId="0" borderId="0"/>
  </cellStyleXfs>
  <cellXfs count="70">
    <xf numFmtId="0" fontId="0" fillId="0" borderId="0" xfId="0"/>
    <xf numFmtId="0" fontId="1" fillId="2" borderId="1" xfId="0" applyFont="1" applyFill="1" applyBorder="1" applyAlignment="1">
      <alignment vertical="top"/>
    </xf>
    <xf numFmtId="0" fontId="1" fillId="2" borderId="4" xfId="0" applyFont="1" applyFill="1" applyBorder="1" applyAlignment="1">
      <alignment vertical="top"/>
    </xf>
    <xf numFmtId="0" fontId="1" fillId="2" borderId="5" xfId="0" applyFont="1" applyFill="1" applyBorder="1"/>
    <xf numFmtId="0" fontId="1" fillId="0" borderId="4" xfId="0" applyFont="1" applyBorder="1"/>
    <xf numFmtId="0" fontId="1" fillId="0" borderId="5" xfId="0" applyFont="1" applyBorder="1"/>
    <xf numFmtId="0" fontId="1" fillId="0" borderId="6" xfId="0" applyFont="1" applyBorder="1"/>
    <xf numFmtId="0" fontId="1" fillId="0" borderId="0" xfId="0" applyFont="1"/>
    <xf numFmtId="0" fontId="1" fillId="2" borderId="7" xfId="0" applyFont="1" applyFill="1" applyBorder="1" applyAlignment="1">
      <alignment vertical="top"/>
    </xf>
    <xf numFmtId="0" fontId="3" fillId="0" borderId="8" xfId="0" applyFont="1" applyBorder="1"/>
    <xf numFmtId="0" fontId="3" fillId="0" borderId="9" xfId="0" applyFont="1" applyBorder="1"/>
    <xf numFmtId="0" fontId="1" fillId="2" borderId="8" xfId="0" applyFont="1" applyFill="1" applyBorder="1"/>
    <xf numFmtId="0" fontId="1" fillId="0" borderId="7" xfId="0" applyFont="1" applyBorder="1"/>
    <xf numFmtId="0" fontId="1" fillId="0" borderId="8" xfId="0" applyFont="1" applyBorder="1"/>
    <xf numFmtId="0" fontId="1" fillId="0" borderId="9" xfId="0" applyFont="1" applyBorder="1"/>
    <xf numFmtId="0" fontId="1" fillId="0" borderId="10" xfId="0" applyFont="1" applyBorder="1"/>
    <xf numFmtId="0" fontId="1" fillId="0" borderId="11" xfId="0" applyFont="1" applyBorder="1"/>
    <xf numFmtId="0" fontId="1" fillId="0" borderId="12" xfId="0" applyFont="1" applyBorder="1"/>
    <xf numFmtId="0" fontId="1" fillId="0" borderId="13" xfId="0" applyFont="1" applyBorder="1"/>
    <xf numFmtId="0" fontId="1" fillId="0" borderId="14" xfId="0" applyFont="1" applyBorder="1"/>
    <xf numFmtId="0" fontId="1" fillId="0" borderId="15" xfId="0" applyFont="1" applyBorder="1"/>
    <xf numFmtId="0" fontId="1" fillId="0" borderId="16" xfId="0" applyFont="1" applyBorder="1"/>
    <xf numFmtId="0" fontId="1" fillId="0" borderId="17" xfId="0" applyFont="1" applyBorder="1"/>
    <xf numFmtId="0" fontId="1" fillId="0" borderId="18" xfId="0" applyFont="1" applyBorder="1"/>
    <xf numFmtId="0" fontId="1" fillId="0" borderId="19" xfId="0" applyFont="1" applyBorder="1"/>
    <xf numFmtId="0" fontId="1" fillId="0" borderId="20" xfId="0" applyFont="1" applyBorder="1"/>
    <xf numFmtId="0" fontId="2" fillId="0" borderId="2" xfId="0" applyFont="1" applyBorder="1" applyAlignment="1" applyProtection="1">
      <alignment horizontal="left" vertical="top"/>
      <protection locked="0"/>
    </xf>
    <xf numFmtId="0" fontId="2" fillId="0" borderId="3" xfId="0" applyFont="1" applyBorder="1" applyAlignment="1" applyProtection="1">
      <alignment horizontal="left" vertical="top"/>
      <protection locked="0"/>
    </xf>
    <xf numFmtId="14" fontId="1" fillId="0" borderId="2" xfId="0" applyNumberFormat="1" applyFont="1" applyBorder="1" applyAlignment="1" applyProtection="1">
      <alignment horizontal="left" vertical="top"/>
      <protection locked="0"/>
    </xf>
    <xf numFmtId="14" fontId="1" fillId="0" borderId="3" xfId="0" applyNumberFormat="1" applyFont="1" applyBorder="1" applyAlignment="1" applyProtection="1">
      <alignment horizontal="left" vertical="top"/>
      <protection locked="0"/>
    </xf>
    <xf numFmtId="0" fontId="1" fillId="0" borderId="5" xfId="0" applyFont="1" applyBorder="1" applyAlignment="1" applyProtection="1">
      <alignment horizontal="left" vertical="top"/>
      <protection locked="0"/>
    </xf>
    <xf numFmtId="0" fontId="1" fillId="0" borderId="8" xfId="0" applyFont="1" applyBorder="1" applyAlignment="1" applyProtection="1">
      <alignment horizontal="left" vertical="top"/>
      <protection locked="0"/>
    </xf>
    <xf numFmtId="14" fontId="1" fillId="0" borderId="8" xfId="0" applyNumberFormat="1" applyFont="1" applyBorder="1" applyAlignment="1" applyProtection="1">
      <alignment horizontal="left" vertical="top"/>
      <protection locked="0"/>
    </xf>
    <xf numFmtId="14" fontId="1" fillId="0" borderId="9" xfId="0" applyNumberFormat="1" applyFont="1" applyBorder="1" applyAlignment="1" applyProtection="1">
      <alignment horizontal="left" vertical="top"/>
      <protection locked="0"/>
    </xf>
    <xf numFmtId="0" fontId="5" fillId="3" borderId="21" xfId="0" applyFont="1" applyFill="1" applyBorder="1" applyAlignment="1">
      <alignment horizontal="left" vertical="top"/>
    </xf>
    <xf numFmtId="49" fontId="5" fillId="3" borderId="22" xfId="0" applyNumberFormat="1" applyFont="1" applyFill="1" applyBorder="1" applyAlignment="1">
      <alignment horizontal="left" vertical="top"/>
    </xf>
    <xf numFmtId="0" fontId="5" fillId="3" borderId="22" xfId="0" applyFont="1" applyFill="1" applyBorder="1" applyAlignment="1">
      <alignment horizontal="left" vertical="top"/>
    </xf>
    <xf numFmtId="9" fontId="5" fillId="3" borderId="22" xfId="1" applyFont="1" applyFill="1" applyBorder="1" applyAlignment="1">
      <alignment horizontal="left" vertical="top" wrapText="1"/>
    </xf>
    <xf numFmtId="0" fontId="5" fillId="3" borderId="22" xfId="0" applyFont="1" applyFill="1" applyBorder="1" applyAlignment="1">
      <alignment horizontal="left" vertical="top" wrapText="1"/>
    </xf>
    <xf numFmtId="164" fontId="5" fillId="3" borderId="22" xfId="1" applyNumberFormat="1" applyFont="1" applyFill="1" applyBorder="1" applyAlignment="1">
      <alignment vertical="top" wrapText="1"/>
    </xf>
    <xf numFmtId="0" fontId="5" fillId="3" borderId="22" xfId="0" applyFont="1" applyFill="1" applyBorder="1" applyAlignment="1">
      <alignment vertical="top" wrapText="1"/>
    </xf>
    <xf numFmtId="0" fontId="6" fillId="2" borderId="22" xfId="0" applyFont="1" applyFill="1" applyBorder="1" applyAlignment="1">
      <alignment horizontal="left" vertical="top"/>
    </xf>
    <xf numFmtId="0" fontId="1" fillId="0" borderId="0" xfId="0" applyFont="1" applyAlignment="1">
      <alignment vertical="top"/>
    </xf>
    <xf numFmtId="0" fontId="1" fillId="2" borderId="21" xfId="0" applyFont="1" applyFill="1" applyBorder="1"/>
    <xf numFmtId="49" fontId="1" fillId="0" borderId="22" xfId="0" applyNumberFormat="1" applyFont="1" applyBorder="1"/>
    <xf numFmtId="0" fontId="1" fillId="0" borderId="22" xfId="0" applyFont="1" applyBorder="1"/>
    <xf numFmtId="0" fontId="7" fillId="0" borderId="22" xfId="2" applyBorder="1" applyAlignment="1">
      <alignment wrapText="1"/>
    </xf>
    <xf numFmtId="9" fontId="7" fillId="0" borderId="22" xfId="1" applyFont="1" applyFill="1" applyBorder="1" applyAlignment="1">
      <alignment wrapText="1"/>
    </xf>
    <xf numFmtId="0" fontId="1" fillId="2" borderId="22" xfId="0" applyFont="1" applyFill="1" applyBorder="1"/>
    <xf numFmtId="0" fontId="1" fillId="2" borderId="22" xfId="1" applyNumberFormat="1" applyFont="1" applyFill="1" applyBorder="1"/>
    <xf numFmtId="49" fontId="1" fillId="2" borderId="22" xfId="0" applyNumberFormat="1" applyFont="1" applyFill="1" applyBorder="1"/>
    <xf numFmtId="9" fontId="1" fillId="0" borderId="22" xfId="1" applyFont="1" applyBorder="1"/>
    <xf numFmtId="0" fontId="8" fillId="4" borderId="21" xfId="0" applyFont="1" applyFill="1" applyBorder="1"/>
    <xf numFmtId="49" fontId="1" fillId="0" borderId="22" xfId="0" quotePrefix="1" applyNumberFormat="1" applyFont="1" applyBorder="1"/>
    <xf numFmtId="0" fontId="8" fillId="5" borderId="21" xfId="0" applyFont="1" applyFill="1" applyBorder="1"/>
    <xf numFmtId="49" fontId="7" fillId="0" borderId="22" xfId="2" quotePrefix="1" applyNumberFormat="1" applyBorder="1" applyAlignment="1">
      <alignment wrapText="1"/>
    </xf>
    <xf numFmtId="0" fontId="1" fillId="0" borderId="21" xfId="0" applyFont="1" applyBorder="1"/>
    <xf numFmtId="49" fontId="7" fillId="0" borderId="22" xfId="2" applyNumberFormat="1" applyBorder="1" applyAlignment="1">
      <alignment wrapText="1"/>
    </xf>
    <xf numFmtId="0" fontId="1" fillId="2" borderId="22" xfId="0" applyFont="1" applyFill="1" applyBorder="1" applyAlignment="1">
      <alignment horizontal="left"/>
    </xf>
    <xf numFmtId="164" fontId="1" fillId="2" borderId="22" xfId="1" applyNumberFormat="1" applyFont="1" applyFill="1" applyBorder="1"/>
    <xf numFmtId="49" fontId="5" fillId="3" borderId="0" xfId="0" applyNumberFormat="1" applyFont="1" applyFill="1" applyAlignment="1">
      <alignment vertical="top" wrapText="1"/>
    </xf>
    <xf numFmtId="0" fontId="5" fillId="3" borderId="0" xfId="0" applyFont="1" applyFill="1" applyAlignment="1">
      <alignment vertical="top" wrapText="1"/>
    </xf>
    <xf numFmtId="165" fontId="5" fillId="3" borderId="0" xfId="0" applyNumberFormat="1" applyFont="1" applyFill="1" applyAlignment="1">
      <alignment vertical="top" wrapText="1"/>
    </xf>
    <xf numFmtId="0" fontId="1" fillId="2" borderId="0" xfId="0" applyFont="1" applyFill="1" applyAlignment="1">
      <alignment vertical="top"/>
    </xf>
    <xf numFmtId="49" fontId="7" fillId="0" borderId="0" xfId="3" applyNumberFormat="1"/>
    <xf numFmtId="0" fontId="7" fillId="0" borderId="0" xfId="3" applyAlignment="1">
      <alignment horizontal="right"/>
    </xf>
    <xf numFmtId="0" fontId="7" fillId="2" borderId="0" xfId="3" applyFill="1" applyAlignment="1">
      <alignment horizontal="right"/>
    </xf>
    <xf numFmtId="165" fontId="1" fillId="0" borderId="0" xfId="0" applyNumberFormat="1" applyFont="1"/>
    <xf numFmtId="49" fontId="1" fillId="0" borderId="0" xfId="0" applyNumberFormat="1" applyFont="1"/>
    <xf numFmtId="0" fontId="1" fillId="2" borderId="0" xfId="0" applyFont="1" applyFill="1"/>
  </cellXfs>
  <cellStyles count="4">
    <cellStyle name="Prozent" xfId="1" builtinId="5"/>
    <cellStyle name="Standard" xfId="0" builtinId="0"/>
    <cellStyle name="Standard_Daten_Abteilungen" xfId="2" xr:uid="{D378DE2E-7393-4262-B937-838304EC4566}"/>
    <cellStyle name="Standard_Daten_Fluss" xfId="3" xr:uid="{C13CD4B8-CB42-4090-B52B-CFCA154FFF7F}"/>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19</xdr:col>
      <xdr:colOff>480060</xdr:colOff>
      <xdr:row>0</xdr:row>
      <xdr:rowOff>121920</xdr:rowOff>
    </xdr:from>
    <xdr:to>
      <xdr:col>23</xdr:col>
      <xdr:colOff>434340</xdr:colOff>
      <xdr:row>1</xdr:row>
      <xdr:rowOff>182880</xdr:rowOff>
    </xdr:to>
    <xdr:sp macro="" textlink="">
      <xdr:nvSpPr>
        <xdr:cNvPr id="3" name="Rechteck 2">
          <a:extLst>
            <a:ext uri="{FF2B5EF4-FFF2-40B4-BE49-F238E27FC236}">
              <a16:creationId xmlns:a16="http://schemas.microsoft.com/office/drawing/2014/main" id="{8E0FC359-643E-4E79-9119-1924F5AD88C0}"/>
            </a:ext>
          </a:extLst>
        </xdr:cNvPr>
        <xdr:cNvSpPr/>
      </xdr:nvSpPr>
      <xdr:spPr>
        <a:xfrm>
          <a:off x="12786360" y="121920"/>
          <a:ext cx="2545080" cy="381000"/>
        </a:xfrm>
        <a:prstGeom prst="rect">
          <a:avLst/>
        </a:prstGeom>
      </xdr:spPr>
      <xdr:style>
        <a:lnRef idx="1">
          <a:schemeClr val="accent3"/>
        </a:lnRef>
        <a:fillRef idx="3">
          <a:schemeClr val="accent3"/>
        </a:fillRef>
        <a:effectRef idx="2">
          <a:schemeClr val="accent3"/>
        </a:effectRef>
        <a:fontRef idx="minor">
          <a:schemeClr val="lt1"/>
        </a:fontRef>
      </xdr:style>
      <xdr:txBody>
        <a:bodyPr vertOverflow="clip" horzOverflow="clip" rtlCol="0" anchor="ctr"/>
        <a:lstStyle/>
        <a:p>
          <a:pPr algn="ctr"/>
          <a:r>
            <a:rPr lang="de-DE" sz="1100"/>
            <a:t>Your Logo</a:t>
          </a:r>
        </a:p>
      </xdr:txBody>
    </xdr:sp>
    <xdr:clientData/>
  </xdr:twoCellAnchor>
  <xdr:twoCellAnchor>
    <xdr:from>
      <xdr:col>8</xdr:col>
      <xdr:colOff>0</xdr:colOff>
      <xdr:row>5</xdr:row>
      <xdr:rowOff>664210</xdr:rowOff>
    </xdr:from>
    <xdr:to>
      <xdr:col>10</xdr:col>
      <xdr:colOff>60960</xdr:colOff>
      <xdr:row>6</xdr:row>
      <xdr:rowOff>143510</xdr:rowOff>
    </xdr:to>
    <xdr:cxnSp macro="">
      <xdr:nvCxnSpPr>
        <xdr:cNvPr id="4" name="P_DEBURR_WA">
          <a:extLst>
            <a:ext uri="{FF2B5EF4-FFF2-40B4-BE49-F238E27FC236}">
              <a16:creationId xmlns:a16="http://schemas.microsoft.com/office/drawing/2014/main" id="{12199365-A629-4CF1-8ADD-9878E0AE760F}"/>
            </a:ext>
          </a:extLst>
        </xdr:cNvPr>
        <xdr:cNvCxnSpPr>
          <a:stCxn id="21" idx="2"/>
          <a:endCxn id="22" idx="0"/>
        </xdr:cNvCxnSpPr>
      </xdr:nvCxnSpPr>
      <xdr:spPr>
        <a:xfrm flipH="1" flipV="1">
          <a:off x="5181600" y="3773170"/>
          <a:ext cx="1356360" cy="302260"/>
        </a:xfrm>
        <a:prstGeom prst="straightConnector1">
          <a:avLst/>
        </a:prstGeom>
        <a:ln w="76200" cap="flat" cmpd="sng" algn="ctr">
          <a:solidFill>
            <a:srgbClr val="FF0000"/>
          </a:solidFill>
          <a:prstDash val="solid"/>
          <a:miter lim="800000"/>
          <a:headEnd type="none" w="med" len="med"/>
          <a:tailEnd type="non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60960</xdr:colOff>
      <xdr:row>5</xdr:row>
      <xdr:rowOff>204470</xdr:rowOff>
    </xdr:from>
    <xdr:to>
      <xdr:col>10</xdr:col>
      <xdr:colOff>548640</xdr:colOff>
      <xdr:row>5</xdr:row>
      <xdr:rowOff>648970</xdr:rowOff>
    </xdr:to>
    <xdr:cxnSp macro="">
      <xdr:nvCxnSpPr>
        <xdr:cNvPr id="5" name="P_CU72H_DEBURR">
          <a:extLst>
            <a:ext uri="{FF2B5EF4-FFF2-40B4-BE49-F238E27FC236}">
              <a16:creationId xmlns:a16="http://schemas.microsoft.com/office/drawing/2014/main" id="{8C9EEAEF-44FD-408A-A367-A485B126FD56}"/>
            </a:ext>
          </a:extLst>
        </xdr:cNvPr>
        <xdr:cNvCxnSpPr>
          <a:stCxn id="23" idx="2"/>
          <a:endCxn id="21" idx="0"/>
        </xdr:cNvCxnSpPr>
      </xdr:nvCxnSpPr>
      <xdr:spPr>
        <a:xfrm flipH="1">
          <a:off x="6537960" y="3313430"/>
          <a:ext cx="487680" cy="444500"/>
        </a:xfrm>
        <a:prstGeom prst="straightConnector1">
          <a:avLst/>
        </a:prstGeom>
        <a:ln w="65157" cap="flat" cmpd="sng" algn="ctr">
          <a:solidFill>
            <a:srgbClr val="FF0000"/>
          </a:solidFill>
          <a:prstDash val="solid"/>
          <a:miter lim="800000"/>
          <a:headEnd type="none" w="med" len="med"/>
          <a:tailEnd type="non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15240</xdr:colOff>
      <xdr:row>4</xdr:row>
      <xdr:rowOff>709930</xdr:rowOff>
    </xdr:from>
    <xdr:to>
      <xdr:col>10</xdr:col>
      <xdr:colOff>548640</xdr:colOff>
      <xdr:row>5</xdr:row>
      <xdr:rowOff>151130</xdr:rowOff>
    </xdr:to>
    <xdr:cxnSp macro="">
      <xdr:nvCxnSpPr>
        <xdr:cNvPr id="6" name="P_DMU50V_CU72H">
          <a:extLst>
            <a:ext uri="{FF2B5EF4-FFF2-40B4-BE49-F238E27FC236}">
              <a16:creationId xmlns:a16="http://schemas.microsoft.com/office/drawing/2014/main" id="{7FBC7581-D884-4EC9-94B8-BFFE9DDB35FC}"/>
            </a:ext>
          </a:extLst>
        </xdr:cNvPr>
        <xdr:cNvCxnSpPr>
          <a:stCxn id="24" idx="2"/>
          <a:endCxn id="23" idx="0"/>
        </xdr:cNvCxnSpPr>
      </xdr:nvCxnSpPr>
      <xdr:spPr>
        <a:xfrm flipV="1">
          <a:off x="5844540" y="2995930"/>
          <a:ext cx="1181100" cy="264160"/>
        </a:xfrm>
        <a:prstGeom prst="straightConnector1">
          <a:avLst/>
        </a:prstGeom>
        <a:ln w="65157" cap="flat" cmpd="sng" algn="ctr">
          <a:solidFill>
            <a:srgbClr val="FF0000"/>
          </a:solidFill>
          <a:prstDash val="solid"/>
          <a:miter lim="800000"/>
          <a:headEnd type="none" w="med" len="med"/>
          <a:tailEnd type="non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0</xdr:colOff>
      <xdr:row>5</xdr:row>
      <xdr:rowOff>151130</xdr:rowOff>
    </xdr:from>
    <xdr:to>
      <xdr:col>9</xdr:col>
      <xdr:colOff>15240</xdr:colOff>
      <xdr:row>5</xdr:row>
      <xdr:rowOff>664210</xdr:rowOff>
    </xdr:to>
    <xdr:cxnSp macro="">
      <xdr:nvCxnSpPr>
        <xdr:cNvPr id="7" name="P_DMU50V_WA">
          <a:extLst>
            <a:ext uri="{FF2B5EF4-FFF2-40B4-BE49-F238E27FC236}">
              <a16:creationId xmlns:a16="http://schemas.microsoft.com/office/drawing/2014/main" id="{10B30722-BE61-4266-B6E9-137E582EB9AC}"/>
            </a:ext>
          </a:extLst>
        </xdr:cNvPr>
        <xdr:cNvCxnSpPr>
          <a:stCxn id="24" idx="2"/>
          <a:endCxn id="22" idx="0"/>
        </xdr:cNvCxnSpPr>
      </xdr:nvCxnSpPr>
      <xdr:spPr>
        <a:xfrm flipH="1">
          <a:off x="5181600" y="3260090"/>
          <a:ext cx="662940" cy="513080"/>
        </a:xfrm>
        <a:prstGeom prst="straightConnector1">
          <a:avLst/>
        </a:prstGeom>
        <a:ln w="25952" cap="flat" cmpd="sng" algn="ctr">
          <a:solidFill>
            <a:srgbClr val="FFC000"/>
          </a:solidFill>
          <a:prstDash val="solid"/>
          <a:miter lim="800000"/>
          <a:headEnd type="none" w="med" len="med"/>
          <a:tailEnd type="non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579120</xdr:colOff>
      <xdr:row>4</xdr:row>
      <xdr:rowOff>656590</xdr:rowOff>
    </xdr:from>
    <xdr:to>
      <xdr:col>9</xdr:col>
      <xdr:colOff>15240</xdr:colOff>
      <xdr:row>5</xdr:row>
      <xdr:rowOff>105410</xdr:rowOff>
    </xdr:to>
    <xdr:cxnSp macro="">
      <xdr:nvCxnSpPr>
        <xdr:cNvPr id="8" name="P_WE_DMU50V">
          <a:extLst>
            <a:ext uri="{FF2B5EF4-FFF2-40B4-BE49-F238E27FC236}">
              <a16:creationId xmlns:a16="http://schemas.microsoft.com/office/drawing/2014/main" id="{F38C076A-439F-4491-85C7-8B13C5CBDEEA}"/>
            </a:ext>
          </a:extLst>
        </xdr:cNvPr>
        <xdr:cNvCxnSpPr>
          <a:stCxn id="25" idx="2"/>
          <a:endCxn id="24" idx="0"/>
        </xdr:cNvCxnSpPr>
      </xdr:nvCxnSpPr>
      <xdr:spPr>
        <a:xfrm flipV="1">
          <a:off x="4465320" y="2942590"/>
          <a:ext cx="1379220" cy="271780"/>
        </a:xfrm>
        <a:prstGeom prst="straightConnector1">
          <a:avLst/>
        </a:prstGeom>
        <a:ln w="65157" cap="flat" cmpd="sng" algn="ctr">
          <a:solidFill>
            <a:srgbClr val="FF0000"/>
          </a:solidFill>
          <a:prstDash val="solid"/>
          <a:miter lim="800000"/>
          <a:headEnd type="none" w="med" len="med"/>
          <a:tailEnd type="non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30480</xdr:colOff>
      <xdr:row>5</xdr:row>
      <xdr:rowOff>105410</xdr:rowOff>
    </xdr:from>
    <xdr:to>
      <xdr:col>6</xdr:col>
      <xdr:colOff>579120</xdr:colOff>
      <xdr:row>5</xdr:row>
      <xdr:rowOff>687070</xdr:rowOff>
    </xdr:to>
    <xdr:cxnSp macro="">
      <xdr:nvCxnSpPr>
        <xdr:cNvPr id="9" name="P_WE_ZX1">
          <a:extLst>
            <a:ext uri="{FF2B5EF4-FFF2-40B4-BE49-F238E27FC236}">
              <a16:creationId xmlns:a16="http://schemas.microsoft.com/office/drawing/2014/main" id="{FFD61E92-D1BB-4927-AB2B-430B57590E36}"/>
            </a:ext>
          </a:extLst>
        </xdr:cNvPr>
        <xdr:cNvCxnSpPr>
          <a:stCxn id="25" idx="2"/>
          <a:endCxn id="26" idx="0"/>
        </xdr:cNvCxnSpPr>
      </xdr:nvCxnSpPr>
      <xdr:spPr>
        <a:xfrm flipH="1">
          <a:off x="3916680" y="3214370"/>
          <a:ext cx="548640" cy="581660"/>
        </a:xfrm>
        <a:prstGeom prst="straightConnector1">
          <a:avLst/>
        </a:prstGeom>
        <a:ln w="23743" cap="flat" cmpd="sng" algn="ctr">
          <a:solidFill>
            <a:srgbClr val="505050"/>
          </a:solidFill>
          <a:prstDash val="solid"/>
          <a:miter lim="800000"/>
          <a:headEnd type="none" w="med" len="med"/>
          <a:tailEnd type="non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30480</xdr:colOff>
      <xdr:row>5</xdr:row>
      <xdr:rowOff>664210</xdr:rowOff>
    </xdr:from>
    <xdr:to>
      <xdr:col>8</xdr:col>
      <xdr:colOff>0</xdr:colOff>
      <xdr:row>6</xdr:row>
      <xdr:rowOff>181610</xdr:rowOff>
    </xdr:to>
    <xdr:cxnSp macro="">
      <xdr:nvCxnSpPr>
        <xdr:cNvPr id="10" name="P_ZX1_WA">
          <a:extLst>
            <a:ext uri="{FF2B5EF4-FFF2-40B4-BE49-F238E27FC236}">
              <a16:creationId xmlns:a16="http://schemas.microsoft.com/office/drawing/2014/main" id="{FC0EF6A4-7C18-4E41-95F9-67643436F136}"/>
            </a:ext>
          </a:extLst>
        </xdr:cNvPr>
        <xdr:cNvCxnSpPr>
          <a:stCxn id="26" idx="2"/>
          <a:endCxn id="22" idx="0"/>
        </xdr:cNvCxnSpPr>
      </xdr:nvCxnSpPr>
      <xdr:spPr>
        <a:xfrm flipV="1">
          <a:off x="3916680" y="3773170"/>
          <a:ext cx="1264920" cy="340360"/>
        </a:xfrm>
        <a:prstGeom prst="straightConnector1">
          <a:avLst/>
        </a:prstGeom>
        <a:ln w="34787" cap="flat" cmpd="sng" algn="ctr">
          <a:solidFill>
            <a:srgbClr val="FFC000"/>
          </a:solidFill>
          <a:prstDash val="solid"/>
          <a:miter lim="800000"/>
          <a:headEnd type="none" w="med" len="med"/>
          <a:tailEnd type="non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579120</xdr:colOff>
      <xdr:row>3</xdr:row>
      <xdr:rowOff>679450</xdr:rowOff>
    </xdr:from>
    <xdr:to>
      <xdr:col>7</xdr:col>
      <xdr:colOff>624840</xdr:colOff>
      <xdr:row>5</xdr:row>
      <xdr:rowOff>105410</xdr:rowOff>
    </xdr:to>
    <xdr:cxnSp macro="">
      <xdr:nvCxnSpPr>
        <xdr:cNvPr id="11" name="P_WE_TNC65">
          <a:extLst>
            <a:ext uri="{FF2B5EF4-FFF2-40B4-BE49-F238E27FC236}">
              <a16:creationId xmlns:a16="http://schemas.microsoft.com/office/drawing/2014/main" id="{135F66E1-8F5F-4519-836E-B2A89FE753AA}"/>
            </a:ext>
          </a:extLst>
        </xdr:cNvPr>
        <xdr:cNvCxnSpPr>
          <a:stCxn id="25" idx="2"/>
          <a:endCxn id="27" idx="0"/>
        </xdr:cNvCxnSpPr>
      </xdr:nvCxnSpPr>
      <xdr:spPr>
        <a:xfrm flipV="1">
          <a:off x="4465320" y="2142490"/>
          <a:ext cx="693420" cy="1071880"/>
        </a:xfrm>
        <a:prstGeom prst="straightConnector1">
          <a:avLst/>
        </a:prstGeom>
        <a:ln w="31474" cap="flat" cmpd="sng" algn="ctr">
          <a:solidFill>
            <a:srgbClr val="FFC000"/>
          </a:solidFill>
          <a:prstDash val="solid"/>
          <a:miter lim="800000"/>
          <a:headEnd type="none" w="med" len="med"/>
          <a:tailEnd type="non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624840</xdr:colOff>
      <xdr:row>4</xdr:row>
      <xdr:rowOff>173990</xdr:rowOff>
    </xdr:from>
    <xdr:to>
      <xdr:col>9</xdr:col>
      <xdr:colOff>15240</xdr:colOff>
      <xdr:row>4</xdr:row>
      <xdr:rowOff>656590</xdr:rowOff>
    </xdr:to>
    <xdr:cxnSp macro="">
      <xdr:nvCxnSpPr>
        <xdr:cNvPr id="12" name="P_TNC65_DMU50V">
          <a:extLst>
            <a:ext uri="{FF2B5EF4-FFF2-40B4-BE49-F238E27FC236}">
              <a16:creationId xmlns:a16="http://schemas.microsoft.com/office/drawing/2014/main" id="{5041BD77-7DC8-412D-ADA5-BA1631EAD864}"/>
            </a:ext>
          </a:extLst>
        </xdr:cNvPr>
        <xdr:cNvCxnSpPr>
          <a:stCxn id="27" idx="2"/>
          <a:endCxn id="24" idx="0"/>
        </xdr:cNvCxnSpPr>
      </xdr:nvCxnSpPr>
      <xdr:spPr>
        <a:xfrm>
          <a:off x="5158740" y="2459990"/>
          <a:ext cx="685800" cy="482600"/>
        </a:xfrm>
        <a:prstGeom prst="straightConnector1">
          <a:avLst/>
        </a:prstGeom>
        <a:ln w="25952" cap="flat" cmpd="sng" algn="ctr">
          <a:solidFill>
            <a:srgbClr val="FFC000"/>
          </a:solidFill>
          <a:prstDash val="solid"/>
          <a:miter lim="800000"/>
          <a:headEnd type="none" w="med" len="med"/>
          <a:tailEnd type="non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30480</xdr:colOff>
      <xdr:row>4</xdr:row>
      <xdr:rowOff>173990</xdr:rowOff>
    </xdr:from>
    <xdr:to>
      <xdr:col>7</xdr:col>
      <xdr:colOff>624840</xdr:colOff>
      <xdr:row>5</xdr:row>
      <xdr:rowOff>687070</xdr:rowOff>
    </xdr:to>
    <xdr:cxnSp macro="">
      <xdr:nvCxnSpPr>
        <xdr:cNvPr id="13" name="P_TNC65_ZX1">
          <a:extLst>
            <a:ext uri="{FF2B5EF4-FFF2-40B4-BE49-F238E27FC236}">
              <a16:creationId xmlns:a16="http://schemas.microsoft.com/office/drawing/2014/main" id="{063D4DAC-3300-4F35-A0D4-AE6A0CBEEA87}"/>
            </a:ext>
          </a:extLst>
        </xdr:cNvPr>
        <xdr:cNvCxnSpPr>
          <a:stCxn id="27" idx="2"/>
          <a:endCxn id="26" idx="0"/>
        </xdr:cNvCxnSpPr>
      </xdr:nvCxnSpPr>
      <xdr:spPr>
        <a:xfrm flipH="1">
          <a:off x="3916680" y="2459990"/>
          <a:ext cx="1242060" cy="1336040"/>
        </a:xfrm>
        <a:prstGeom prst="straightConnector1">
          <a:avLst/>
        </a:prstGeom>
        <a:ln w="29265" cap="flat" cmpd="sng" algn="ctr">
          <a:solidFill>
            <a:srgbClr val="FFC000"/>
          </a:solidFill>
          <a:prstDash val="solid"/>
          <a:miter lim="800000"/>
          <a:headEnd type="none" w="med" len="med"/>
          <a:tailEnd type="non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609600</xdr:colOff>
      <xdr:row>3</xdr:row>
      <xdr:rowOff>656590</xdr:rowOff>
    </xdr:from>
    <xdr:to>
      <xdr:col>6</xdr:col>
      <xdr:colOff>579120</xdr:colOff>
      <xdr:row>5</xdr:row>
      <xdr:rowOff>105410</xdr:rowOff>
    </xdr:to>
    <xdr:cxnSp macro="">
      <xdr:nvCxnSpPr>
        <xdr:cNvPr id="14" name="P_WE_ABS280">
          <a:extLst>
            <a:ext uri="{FF2B5EF4-FFF2-40B4-BE49-F238E27FC236}">
              <a16:creationId xmlns:a16="http://schemas.microsoft.com/office/drawing/2014/main" id="{A34460B6-4B4E-497E-AFE2-9AC501ED768E}"/>
            </a:ext>
          </a:extLst>
        </xdr:cNvPr>
        <xdr:cNvCxnSpPr>
          <a:stCxn id="25" idx="2"/>
          <a:endCxn id="28" idx="0"/>
        </xdr:cNvCxnSpPr>
      </xdr:nvCxnSpPr>
      <xdr:spPr>
        <a:xfrm flipH="1" flipV="1">
          <a:off x="3848100" y="2119630"/>
          <a:ext cx="617220" cy="1094740"/>
        </a:xfrm>
        <a:prstGeom prst="straightConnector1">
          <a:avLst/>
        </a:prstGeom>
        <a:ln w="34787" cap="flat" cmpd="sng" algn="ctr">
          <a:solidFill>
            <a:srgbClr val="FFC000"/>
          </a:solidFill>
          <a:prstDash val="solid"/>
          <a:miter lim="800000"/>
          <a:headEnd type="none" w="med" len="med"/>
          <a:tailEnd type="non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609600</xdr:colOff>
      <xdr:row>3</xdr:row>
      <xdr:rowOff>679450</xdr:rowOff>
    </xdr:from>
    <xdr:to>
      <xdr:col>7</xdr:col>
      <xdr:colOff>624840</xdr:colOff>
      <xdr:row>4</xdr:row>
      <xdr:rowOff>151130</xdr:rowOff>
    </xdr:to>
    <xdr:cxnSp macro="">
      <xdr:nvCxnSpPr>
        <xdr:cNvPr id="15" name="P_ABS280_TNC65">
          <a:extLst>
            <a:ext uri="{FF2B5EF4-FFF2-40B4-BE49-F238E27FC236}">
              <a16:creationId xmlns:a16="http://schemas.microsoft.com/office/drawing/2014/main" id="{FFDEB51D-483F-4625-9216-778A3311C1B3}"/>
            </a:ext>
          </a:extLst>
        </xdr:cNvPr>
        <xdr:cNvCxnSpPr>
          <a:stCxn id="28" idx="2"/>
          <a:endCxn id="27" idx="0"/>
        </xdr:cNvCxnSpPr>
      </xdr:nvCxnSpPr>
      <xdr:spPr>
        <a:xfrm flipV="1">
          <a:off x="3848100" y="2142490"/>
          <a:ext cx="1310640" cy="294640"/>
        </a:xfrm>
        <a:prstGeom prst="straightConnector1">
          <a:avLst/>
        </a:prstGeom>
        <a:ln w="34787" cap="flat" cmpd="sng" algn="ctr">
          <a:solidFill>
            <a:srgbClr val="FFC000"/>
          </a:solidFill>
          <a:prstDash val="solid"/>
          <a:miter lim="800000"/>
          <a:headEnd type="none" w="med" len="med"/>
          <a:tailEnd type="non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624840</xdr:colOff>
      <xdr:row>3</xdr:row>
      <xdr:rowOff>664210</xdr:rowOff>
    </xdr:from>
    <xdr:to>
      <xdr:col>9</xdr:col>
      <xdr:colOff>640080</xdr:colOff>
      <xdr:row>4</xdr:row>
      <xdr:rowOff>173990</xdr:rowOff>
    </xdr:to>
    <xdr:cxnSp macro="">
      <xdr:nvCxnSpPr>
        <xdr:cNvPr id="16" name="P_TNC65_PE150C">
          <a:extLst>
            <a:ext uri="{FF2B5EF4-FFF2-40B4-BE49-F238E27FC236}">
              <a16:creationId xmlns:a16="http://schemas.microsoft.com/office/drawing/2014/main" id="{80DF31FF-6D9D-4D12-B750-7FB0E347DEE5}"/>
            </a:ext>
          </a:extLst>
        </xdr:cNvPr>
        <xdr:cNvCxnSpPr>
          <a:stCxn id="27" idx="2"/>
          <a:endCxn id="29" idx="0"/>
        </xdr:cNvCxnSpPr>
      </xdr:nvCxnSpPr>
      <xdr:spPr>
        <a:xfrm flipV="1">
          <a:off x="5158740" y="2127250"/>
          <a:ext cx="1310640" cy="332740"/>
        </a:xfrm>
        <a:prstGeom prst="straightConnector1">
          <a:avLst/>
        </a:prstGeom>
        <a:ln w="18222" cap="flat" cmpd="sng" algn="ctr">
          <a:solidFill>
            <a:srgbClr val="505050"/>
          </a:solidFill>
          <a:prstDash val="solid"/>
          <a:miter lim="800000"/>
          <a:headEnd type="none" w="med" len="med"/>
          <a:tailEnd type="non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640080</xdr:colOff>
      <xdr:row>4</xdr:row>
      <xdr:rowOff>158750</xdr:rowOff>
    </xdr:from>
    <xdr:to>
      <xdr:col>10</xdr:col>
      <xdr:colOff>60960</xdr:colOff>
      <xdr:row>5</xdr:row>
      <xdr:rowOff>648970</xdr:rowOff>
    </xdr:to>
    <xdr:cxnSp macro="">
      <xdr:nvCxnSpPr>
        <xdr:cNvPr id="17" name="P_PE150C_DEBURR">
          <a:extLst>
            <a:ext uri="{FF2B5EF4-FFF2-40B4-BE49-F238E27FC236}">
              <a16:creationId xmlns:a16="http://schemas.microsoft.com/office/drawing/2014/main" id="{FFDFC847-D577-464E-84F0-B82A8DBBC6AE}"/>
            </a:ext>
          </a:extLst>
        </xdr:cNvPr>
        <xdr:cNvCxnSpPr>
          <a:stCxn id="29" idx="2"/>
          <a:endCxn id="21" idx="0"/>
        </xdr:cNvCxnSpPr>
      </xdr:nvCxnSpPr>
      <xdr:spPr>
        <a:xfrm>
          <a:off x="6469380" y="2444750"/>
          <a:ext cx="68580" cy="1313180"/>
        </a:xfrm>
        <a:prstGeom prst="straightConnector1">
          <a:avLst/>
        </a:prstGeom>
        <a:ln w="23743" cap="flat" cmpd="sng" algn="ctr">
          <a:solidFill>
            <a:srgbClr val="505050"/>
          </a:solidFill>
          <a:prstDash val="solid"/>
          <a:miter lim="800000"/>
          <a:headEnd type="none" w="med" len="med"/>
          <a:tailEnd type="non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30480</xdr:colOff>
      <xdr:row>6</xdr:row>
      <xdr:rowOff>181610</xdr:rowOff>
    </xdr:from>
    <xdr:to>
      <xdr:col>6</xdr:col>
      <xdr:colOff>640080</xdr:colOff>
      <xdr:row>6</xdr:row>
      <xdr:rowOff>687070</xdr:rowOff>
    </xdr:to>
    <xdr:cxnSp macro="">
      <xdr:nvCxnSpPr>
        <xdr:cNvPr id="18" name="P_ZX1_PF150">
          <a:extLst>
            <a:ext uri="{FF2B5EF4-FFF2-40B4-BE49-F238E27FC236}">
              <a16:creationId xmlns:a16="http://schemas.microsoft.com/office/drawing/2014/main" id="{E6851CDB-7935-48F8-A057-5767BDA02B2D}"/>
            </a:ext>
          </a:extLst>
        </xdr:cNvPr>
        <xdr:cNvCxnSpPr>
          <a:stCxn id="26" idx="2"/>
          <a:endCxn id="30" idx="0"/>
        </xdr:cNvCxnSpPr>
      </xdr:nvCxnSpPr>
      <xdr:spPr>
        <a:xfrm>
          <a:off x="3916680" y="4113530"/>
          <a:ext cx="609600" cy="505460"/>
        </a:xfrm>
        <a:prstGeom prst="straightConnector1">
          <a:avLst/>
        </a:prstGeom>
        <a:ln w="18222" cap="flat" cmpd="sng" algn="ctr">
          <a:solidFill>
            <a:srgbClr val="505050"/>
          </a:solidFill>
          <a:prstDash val="solid"/>
          <a:miter lim="800000"/>
          <a:headEnd type="none" w="med" len="med"/>
          <a:tailEnd type="non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640080</xdr:colOff>
      <xdr:row>5</xdr:row>
      <xdr:rowOff>664210</xdr:rowOff>
    </xdr:from>
    <xdr:to>
      <xdr:col>8</xdr:col>
      <xdr:colOff>0</xdr:colOff>
      <xdr:row>7</xdr:row>
      <xdr:rowOff>181610</xdr:rowOff>
    </xdr:to>
    <xdr:cxnSp macro="">
      <xdr:nvCxnSpPr>
        <xdr:cNvPr id="19" name="P_PF150_WA">
          <a:extLst>
            <a:ext uri="{FF2B5EF4-FFF2-40B4-BE49-F238E27FC236}">
              <a16:creationId xmlns:a16="http://schemas.microsoft.com/office/drawing/2014/main" id="{68D58EE6-4CC7-4080-B25B-BE12CDE088AF}"/>
            </a:ext>
          </a:extLst>
        </xdr:cNvPr>
        <xdr:cNvCxnSpPr>
          <a:stCxn id="30" idx="2"/>
          <a:endCxn id="22" idx="0"/>
        </xdr:cNvCxnSpPr>
      </xdr:nvCxnSpPr>
      <xdr:spPr>
        <a:xfrm flipV="1">
          <a:off x="4526280" y="3773170"/>
          <a:ext cx="655320" cy="1163320"/>
        </a:xfrm>
        <a:prstGeom prst="straightConnector1">
          <a:avLst/>
        </a:prstGeom>
        <a:ln w="18222" cap="flat" cmpd="sng" algn="ctr">
          <a:solidFill>
            <a:srgbClr val="505050"/>
          </a:solidFill>
          <a:prstDash val="solid"/>
          <a:miter lim="800000"/>
          <a:headEnd type="none" w="med" len="med"/>
          <a:tailEnd type="non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624840</xdr:colOff>
      <xdr:row>2</xdr:row>
      <xdr:rowOff>732790</xdr:rowOff>
    </xdr:from>
    <xdr:to>
      <xdr:col>8</xdr:col>
      <xdr:colOff>632460</xdr:colOff>
      <xdr:row>4</xdr:row>
      <xdr:rowOff>173990</xdr:rowOff>
    </xdr:to>
    <xdr:cxnSp macro="">
      <xdr:nvCxnSpPr>
        <xdr:cNvPr id="20" name="P_TNC65_RISZ">
          <a:extLst>
            <a:ext uri="{FF2B5EF4-FFF2-40B4-BE49-F238E27FC236}">
              <a16:creationId xmlns:a16="http://schemas.microsoft.com/office/drawing/2014/main" id="{57AECC25-DF1C-47DD-AAFF-F9735FBF7418}"/>
            </a:ext>
          </a:extLst>
        </xdr:cNvPr>
        <xdr:cNvCxnSpPr>
          <a:stCxn id="27" idx="2"/>
          <a:endCxn id="31" idx="0"/>
        </xdr:cNvCxnSpPr>
      </xdr:nvCxnSpPr>
      <xdr:spPr>
        <a:xfrm flipV="1">
          <a:off x="5158740" y="1372870"/>
          <a:ext cx="655320" cy="1087120"/>
        </a:xfrm>
        <a:prstGeom prst="straightConnector1">
          <a:avLst/>
        </a:prstGeom>
        <a:ln w="18222" cap="flat" cmpd="sng" algn="ctr">
          <a:solidFill>
            <a:srgbClr val="505050"/>
          </a:solidFill>
          <a:prstDash val="solid"/>
          <a:miter lim="800000"/>
          <a:headEnd type="none" w="med" len="med"/>
          <a:tailEnd type="non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391160</xdr:colOff>
      <xdr:row>5</xdr:row>
      <xdr:rowOff>648970</xdr:rowOff>
    </xdr:from>
    <xdr:to>
      <xdr:col>10</xdr:col>
      <xdr:colOff>378460</xdr:colOff>
      <xdr:row>6</xdr:row>
      <xdr:rowOff>143510</xdr:rowOff>
    </xdr:to>
    <xdr:sp macro="" textlink="">
      <xdr:nvSpPr>
        <xdr:cNvPr id="21" name="R_DEBURR">
          <a:extLst>
            <a:ext uri="{FF2B5EF4-FFF2-40B4-BE49-F238E27FC236}">
              <a16:creationId xmlns:a16="http://schemas.microsoft.com/office/drawing/2014/main" id="{2DCB3F78-940B-4E9C-8A62-1CDCB6F9BD2F}"/>
            </a:ext>
          </a:extLst>
        </xdr:cNvPr>
        <xdr:cNvSpPr/>
      </xdr:nvSpPr>
      <xdr:spPr>
        <a:xfrm>
          <a:off x="6220460" y="3757930"/>
          <a:ext cx="635000" cy="317500"/>
        </a:xfrm>
        <a:prstGeom prst="rect">
          <a:avLst/>
        </a:prstGeom>
        <a:solidFill>
          <a:srgbClr val="7030A0"/>
        </a:solidFill>
        <a:ln w="6350" cap="flat" cmpd="sng" algn="ctr">
          <a:solidFill>
            <a:srgbClr val="464646">
              <a:lumMod val="100000"/>
            </a:srgbClr>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indent="0" algn="ctr"/>
          <a:r>
            <a:rPr lang="de-DE" sz="1000" b="1">
              <a:solidFill>
                <a:srgbClr val="FFFFFF">
                  <a:lumMod val="100000"/>
                </a:srgbClr>
              </a:solidFill>
              <a:latin typeface="+mn-lt"/>
              <a:ea typeface="+mn-ea"/>
              <a:cs typeface="+mn-cs"/>
            </a:rPr>
            <a:t>DEBURR</a:t>
          </a:r>
        </a:p>
      </xdr:txBody>
    </xdr:sp>
    <xdr:clientData fLocksWithSheet="0"/>
  </xdr:twoCellAnchor>
  <xdr:twoCellAnchor>
    <xdr:from>
      <xdr:col>7</xdr:col>
      <xdr:colOff>330200</xdr:colOff>
      <xdr:row>5</xdr:row>
      <xdr:rowOff>664210</xdr:rowOff>
    </xdr:from>
    <xdr:to>
      <xdr:col>8</xdr:col>
      <xdr:colOff>317500</xdr:colOff>
      <xdr:row>6</xdr:row>
      <xdr:rowOff>158750</xdr:rowOff>
    </xdr:to>
    <xdr:sp macro="" textlink="">
      <xdr:nvSpPr>
        <xdr:cNvPr id="22" name="R_WA">
          <a:extLst>
            <a:ext uri="{FF2B5EF4-FFF2-40B4-BE49-F238E27FC236}">
              <a16:creationId xmlns:a16="http://schemas.microsoft.com/office/drawing/2014/main" id="{C6BD9713-FAB5-4EA9-B095-103CFC8AB53B}"/>
            </a:ext>
          </a:extLst>
        </xdr:cNvPr>
        <xdr:cNvSpPr/>
      </xdr:nvSpPr>
      <xdr:spPr>
        <a:xfrm>
          <a:off x="4864100" y="3773170"/>
          <a:ext cx="635000" cy="317500"/>
        </a:xfrm>
        <a:prstGeom prst="rect">
          <a:avLst/>
        </a:prstGeom>
        <a:solidFill>
          <a:srgbClr val="92D050"/>
        </a:solidFill>
        <a:ln w="6350" cap="flat" cmpd="sng" algn="ctr">
          <a:solidFill>
            <a:srgbClr val="464646">
              <a:lumMod val="100000"/>
            </a:srgbClr>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indent="0" algn="ctr"/>
          <a:r>
            <a:rPr lang="de-DE" sz="1000" b="1">
              <a:solidFill>
                <a:srgbClr val="FFFFFF">
                  <a:lumMod val="100000"/>
                </a:srgbClr>
              </a:solidFill>
              <a:latin typeface="+mn-lt"/>
              <a:ea typeface="+mn-ea"/>
              <a:cs typeface="+mn-cs"/>
            </a:rPr>
            <a:t>WA</a:t>
          </a:r>
        </a:p>
      </xdr:txBody>
    </xdr:sp>
    <xdr:clientData fLocksWithSheet="0"/>
  </xdr:twoCellAnchor>
  <xdr:twoCellAnchor>
    <xdr:from>
      <xdr:col>10</xdr:col>
      <xdr:colOff>231140</xdr:colOff>
      <xdr:row>4</xdr:row>
      <xdr:rowOff>709930</xdr:rowOff>
    </xdr:from>
    <xdr:to>
      <xdr:col>11</xdr:col>
      <xdr:colOff>218440</xdr:colOff>
      <xdr:row>5</xdr:row>
      <xdr:rowOff>204470</xdr:rowOff>
    </xdr:to>
    <xdr:sp macro="" textlink="">
      <xdr:nvSpPr>
        <xdr:cNvPr id="23" name="R_CU72H">
          <a:extLst>
            <a:ext uri="{FF2B5EF4-FFF2-40B4-BE49-F238E27FC236}">
              <a16:creationId xmlns:a16="http://schemas.microsoft.com/office/drawing/2014/main" id="{0AF72865-F4E7-41F0-BA00-F2FBC8627E63}"/>
            </a:ext>
          </a:extLst>
        </xdr:cNvPr>
        <xdr:cNvSpPr/>
      </xdr:nvSpPr>
      <xdr:spPr>
        <a:xfrm>
          <a:off x="6708140" y="2995930"/>
          <a:ext cx="635000" cy="317500"/>
        </a:xfrm>
        <a:prstGeom prst="rect">
          <a:avLst/>
        </a:prstGeom>
        <a:solidFill>
          <a:srgbClr val="D9D9D9"/>
        </a:solidFill>
        <a:ln w="6350" cap="flat" cmpd="sng" algn="ctr">
          <a:solidFill>
            <a:srgbClr val="464646">
              <a:lumMod val="100000"/>
            </a:srgbClr>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indent="0" algn="ctr"/>
          <a:r>
            <a:rPr lang="de-DE" sz="1000" b="1">
              <a:solidFill>
                <a:srgbClr val="000000">
                  <a:lumMod val="100000"/>
                </a:srgbClr>
              </a:solidFill>
              <a:latin typeface="+mn-lt"/>
              <a:ea typeface="+mn-ea"/>
              <a:cs typeface="+mn-cs"/>
            </a:rPr>
            <a:t>CU72H</a:t>
          </a:r>
        </a:p>
      </xdr:txBody>
    </xdr:sp>
    <xdr:clientData fLocksWithSheet="0"/>
  </xdr:twoCellAnchor>
  <xdr:twoCellAnchor>
    <xdr:from>
      <xdr:col>8</xdr:col>
      <xdr:colOff>345440</xdr:colOff>
      <xdr:row>4</xdr:row>
      <xdr:rowOff>656590</xdr:rowOff>
    </xdr:from>
    <xdr:to>
      <xdr:col>9</xdr:col>
      <xdr:colOff>332740</xdr:colOff>
      <xdr:row>5</xdr:row>
      <xdr:rowOff>151130</xdr:rowOff>
    </xdr:to>
    <xdr:sp macro="" textlink="">
      <xdr:nvSpPr>
        <xdr:cNvPr id="24" name="R_DMU50V">
          <a:extLst>
            <a:ext uri="{FF2B5EF4-FFF2-40B4-BE49-F238E27FC236}">
              <a16:creationId xmlns:a16="http://schemas.microsoft.com/office/drawing/2014/main" id="{1EA9F683-4154-455E-87F6-AE609835BF6F}"/>
            </a:ext>
          </a:extLst>
        </xdr:cNvPr>
        <xdr:cNvSpPr/>
      </xdr:nvSpPr>
      <xdr:spPr>
        <a:xfrm>
          <a:off x="5527040" y="2942590"/>
          <a:ext cx="635000" cy="317500"/>
        </a:xfrm>
        <a:prstGeom prst="rect">
          <a:avLst/>
        </a:prstGeom>
        <a:solidFill>
          <a:srgbClr val="D9D9D9"/>
        </a:solidFill>
        <a:ln w="6350" cap="flat" cmpd="sng" algn="ctr">
          <a:solidFill>
            <a:srgbClr val="464646">
              <a:lumMod val="100000"/>
            </a:srgbClr>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indent="0" algn="ctr"/>
          <a:r>
            <a:rPr lang="de-DE" sz="1000" b="1">
              <a:solidFill>
                <a:srgbClr val="000000">
                  <a:lumMod val="100000"/>
                </a:srgbClr>
              </a:solidFill>
              <a:latin typeface="+mn-lt"/>
              <a:ea typeface="+mn-ea"/>
              <a:cs typeface="+mn-cs"/>
            </a:rPr>
            <a:t>DMU50V</a:t>
          </a:r>
        </a:p>
      </xdr:txBody>
    </xdr:sp>
    <xdr:clientData fLocksWithSheet="0"/>
  </xdr:twoCellAnchor>
  <xdr:twoCellAnchor>
    <xdr:from>
      <xdr:col>6</xdr:col>
      <xdr:colOff>261620</xdr:colOff>
      <xdr:row>4</xdr:row>
      <xdr:rowOff>610870</xdr:rowOff>
    </xdr:from>
    <xdr:to>
      <xdr:col>7</xdr:col>
      <xdr:colOff>248920</xdr:colOff>
      <xdr:row>5</xdr:row>
      <xdr:rowOff>105410</xdr:rowOff>
    </xdr:to>
    <xdr:sp macro="" textlink="">
      <xdr:nvSpPr>
        <xdr:cNvPr id="25" name="R_WE">
          <a:extLst>
            <a:ext uri="{FF2B5EF4-FFF2-40B4-BE49-F238E27FC236}">
              <a16:creationId xmlns:a16="http://schemas.microsoft.com/office/drawing/2014/main" id="{4E205D8C-EF6F-4FD2-AAC1-44140E986E18}"/>
            </a:ext>
          </a:extLst>
        </xdr:cNvPr>
        <xdr:cNvSpPr/>
      </xdr:nvSpPr>
      <xdr:spPr>
        <a:xfrm>
          <a:off x="4147820" y="2896870"/>
          <a:ext cx="635000" cy="317500"/>
        </a:xfrm>
        <a:prstGeom prst="rect">
          <a:avLst/>
        </a:prstGeom>
        <a:solidFill>
          <a:srgbClr val="00B0F0"/>
        </a:solidFill>
        <a:ln w="6350" cap="flat" cmpd="sng" algn="ctr">
          <a:solidFill>
            <a:srgbClr val="464646">
              <a:lumMod val="100000"/>
            </a:srgbClr>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indent="0" algn="ctr"/>
          <a:r>
            <a:rPr lang="de-DE" sz="1000" b="1">
              <a:solidFill>
                <a:srgbClr val="FFFFFF">
                  <a:lumMod val="100000"/>
                </a:srgbClr>
              </a:solidFill>
              <a:latin typeface="+mn-lt"/>
              <a:ea typeface="+mn-ea"/>
              <a:cs typeface="+mn-cs"/>
            </a:rPr>
            <a:t>WE</a:t>
          </a:r>
        </a:p>
      </xdr:txBody>
    </xdr:sp>
    <xdr:clientData fLocksWithSheet="0"/>
  </xdr:twoCellAnchor>
  <xdr:twoCellAnchor>
    <xdr:from>
      <xdr:col>5</xdr:col>
      <xdr:colOff>360680</xdr:colOff>
      <xdr:row>5</xdr:row>
      <xdr:rowOff>687070</xdr:rowOff>
    </xdr:from>
    <xdr:to>
      <xdr:col>6</xdr:col>
      <xdr:colOff>347980</xdr:colOff>
      <xdr:row>6</xdr:row>
      <xdr:rowOff>181610</xdr:rowOff>
    </xdr:to>
    <xdr:sp macro="" textlink="">
      <xdr:nvSpPr>
        <xdr:cNvPr id="26" name="R_ZX1">
          <a:extLst>
            <a:ext uri="{FF2B5EF4-FFF2-40B4-BE49-F238E27FC236}">
              <a16:creationId xmlns:a16="http://schemas.microsoft.com/office/drawing/2014/main" id="{501C32C1-FD54-4604-9EC6-5AD4794E1DF2}"/>
            </a:ext>
          </a:extLst>
        </xdr:cNvPr>
        <xdr:cNvSpPr/>
      </xdr:nvSpPr>
      <xdr:spPr>
        <a:xfrm>
          <a:off x="3599180" y="3796030"/>
          <a:ext cx="635000" cy="317500"/>
        </a:xfrm>
        <a:prstGeom prst="rect">
          <a:avLst/>
        </a:prstGeom>
        <a:solidFill>
          <a:srgbClr val="D9D9D9"/>
        </a:solidFill>
        <a:ln w="6350" cap="flat" cmpd="sng" algn="ctr">
          <a:solidFill>
            <a:srgbClr val="464646">
              <a:lumMod val="100000"/>
            </a:srgbClr>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indent="0" algn="ctr"/>
          <a:r>
            <a:rPr lang="de-DE" sz="1000" b="1">
              <a:solidFill>
                <a:srgbClr val="000000">
                  <a:lumMod val="100000"/>
                </a:srgbClr>
              </a:solidFill>
              <a:latin typeface="+mn-lt"/>
              <a:ea typeface="+mn-ea"/>
              <a:cs typeface="+mn-cs"/>
            </a:rPr>
            <a:t>ZX1</a:t>
          </a:r>
        </a:p>
      </xdr:txBody>
    </xdr:sp>
    <xdr:clientData fLocksWithSheet="0"/>
  </xdr:twoCellAnchor>
  <xdr:twoCellAnchor>
    <xdr:from>
      <xdr:col>7</xdr:col>
      <xdr:colOff>307340</xdr:colOff>
      <xdr:row>3</xdr:row>
      <xdr:rowOff>679450</xdr:rowOff>
    </xdr:from>
    <xdr:to>
      <xdr:col>8</xdr:col>
      <xdr:colOff>294640</xdr:colOff>
      <xdr:row>4</xdr:row>
      <xdr:rowOff>173990</xdr:rowOff>
    </xdr:to>
    <xdr:sp macro="" textlink="">
      <xdr:nvSpPr>
        <xdr:cNvPr id="27" name="R_TNC65">
          <a:extLst>
            <a:ext uri="{FF2B5EF4-FFF2-40B4-BE49-F238E27FC236}">
              <a16:creationId xmlns:a16="http://schemas.microsoft.com/office/drawing/2014/main" id="{7E6A8C00-2C76-4F80-83BD-432BF8ED9D4C}"/>
            </a:ext>
          </a:extLst>
        </xdr:cNvPr>
        <xdr:cNvSpPr/>
      </xdr:nvSpPr>
      <xdr:spPr>
        <a:xfrm>
          <a:off x="4841240" y="2142490"/>
          <a:ext cx="635000" cy="317500"/>
        </a:xfrm>
        <a:prstGeom prst="rect">
          <a:avLst/>
        </a:prstGeom>
        <a:solidFill>
          <a:srgbClr val="D9D9D9"/>
        </a:solidFill>
        <a:ln w="6350" cap="flat" cmpd="sng" algn="ctr">
          <a:solidFill>
            <a:srgbClr val="464646">
              <a:lumMod val="100000"/>
            </a:srgbClr>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indent="0" algn="ctr"/>
          <a:r>
            <a:rPr lang="de-DE" sz="1000" b="1">
              <a:solidFill>
                <a:srgbClr val="000000">
                  <a:lumMod val="100000"/>
                </a:srgbClr>
              </a:solidFill>
              <a:latin typeface="+mn-lt"/>
              <a:ea typeface="+mn-ea"/>
              <a:cs typeface="+mn-cs"/>
            </a:rPr>
            <a:t>TNC65</a:t>
          </a:r>
        </a:p>
      </xdr:txBody>
    </xdr:sp>
    <xdr:clientData fLocksWithSheet="0"/>
  </xdr:twoCellAnchor>
  <xdr:twoCellAnchor>
    <xdr:from>
      <xdr:col>5</xdr:col>
      <xdr:colOff>292100</xdr:colOff>
      <xdr:row>3</xdr:row>
      <xdr:rowOff>656590</xdr:rowOff>
    </xdr:from>
    <xdr:to>
      <xdr:col>6</xdr:col>
      <xdr:colOff>279400</xdr:colOff>
      <xdr:row>4</xdr:row>
      <xdr:rowOff>151130</xdr:rowOff>
    </xdr:to>
    <xdr:sp macro="" textlink="">
      <xdr:nvSpPr>
        <xdr:cNvPr id="28" name="R_ABS280">
          <a:extLst>
            <a:ext uri="{FF2B5EF4-FFF2-40B4-BE49-F238E27FC236}">
              <a16:creationId xmlns:a16="http://schemas.microsoft.com/office/drawing/2014/main" id="{BDF0A600-E284-4E35-A859-6A1DBB61F491}"/>
            </a:ext>
          </a:extLst>
        </xdr:cNvPr>
        <xdr:cNvSpPr/>
      </xdr:nvSpPr>
      <xdr:spPr>
        <a:xfrm>
          <a:off x="3530600" y="2119630"/>
          <a:ext cx="635000" cy="317500"/>
        </a:xfrm>
        <a:prstGeom prst="rect">
          <a:avLst/>
        </a:prstGeom>
        <a:solidFill>
          <a:srgbClr val="D9D9D9"/>
        </a:solidFill>
        <a:ln w="6350" cap="flat" cmpd="sng" algn="ctr">
          <a:solidFill>
            <a:srgbClr val="464646">
              <a:lumMod val="100000"/>
            </a:srgbClr>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indent="0" algn="ctr"/>
          <a:r>
            <a:rPr lang="de-DE" sz="1000" b="1">
              <a:solidFill>
                <a:srgbClr val="000000">
                  <a:lumMod val="100000"/>
                </a:srgbClr>
              </a:solidFill>
              <a:latin typeface="+mn-lt"/>
              <a:ea typeface="+mn-ea"/>
              <a:cs typeface="+mn-cs"/>
            </a:rPr>
            <a:t>ABS280</a:t>
          </a:r>
        </a:p>
      </xdr:txBody>
    </xdr:sp>
    <xdr:clientData fLocksWithSheet="0"/>
  </xdr:twoCellAnchor>
  <xdr:twoCellAnchor>
    <xdr:from>
      <xdr:col>9</xdr:col>
      <xdr:colOff>322580</xdr:colOff>
      <xdr:row>3</xdr:row>
      <xdr:rowOff>664210</xdr:rowOff>
    </xdr:from>
    <xdr:to>
      <xdr:col>10</xdr:col>
      <xdr:colOff>309880</xdr:colOff>
      <xdr:row>4</xdr:row>
      <xdr:rowOff>158750</xdr:rowOff>
    </xdr:to>
    <xdr:sp macro="" textlink="">
      <xdr:nvSpPr>
        <xdr:cNvPr id="29" name="R_PE150C">
          <a:extLst>
            <a:ext uri="{FF2B5EF4-FFF2-40B4-BE49-F238E27FC236}">
              <a16:creationId xmlns:a16="http://schemas.microsoft.com/office/drawing/2014/main" id="{D0350214-F434-4C69-AA1E-99785901BF15}"/>
            </a:ext>
          </a:extLst>
        </xdr:cNvPr>
        <xdr:cNvSpPr/>
      </xdr:nvSpPr>
      <xdr:spPr>
        <a:xfrm>
          <a:off x="6151880" y="2127250"/>
          <a:ext cx="635000" cy="317500"/>
        </a:xfrm>
        <a:prstGeom prst="rect">
          <a:avLst/>
        </a:prstGeom>
        <a:solidFill>
          <a:srgbClr val="D9D9D9"/>
        </a:solidFill>
        <a:ln w="6350" cap="flat" cmpd="sng" algn="ctr">
          <a:solidFill>
            <a:srgbClr val="464646">
              <a:lumMod val="100000"/>
            </a:srgbClr>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indent="0" algn="ctr"/>
          <a:r>
            <a:rPr lang="de-DE" sz="1000" b="1">
              <a:solidFill>
                <a:srgbClr val="000000">
                  <a:lumMod val="100000"/>
                </a:srgbClr>
              </a:solidFill>
              <a:latin typeface="+mn-lt"/>
              <a:ea typeface="+mn-ea"/>
              <a:cs typeface="+mn-cs"/>
            </a:rPr>
            <a:t>PE150C</a:t>
          </a:r>
        </a:p>
      </xdr:txBody>
    </xdr:sp>
    <xdr:clientData fLocksWithSheet="0"/>
  </xdr:twoCellAnchor>
  <xdr:twoCellAnchor>
    <xdr:from>
      <xdr:col>6</xdr:col>
      <xdr:colOff>322580</xdr:colOff>
      <xdr:row>6</xdr:row>
      <xdr:rowOff>687070</xdr:rowOff>
    </xdr:from>
    <xdr:to>
      <xdr:col>7</xdr:col>
      <xdr:colOff>309880</xdr:colOff>
      <xdr:row>7</xdr:row>
      <xdr:rowOff>181610</xdr:rowOff>
    </xdr:to>
    <xdr:sp macro="" textlink="">
      <xdr:nvSpPr>
        <xdr:cNvPr id="30" name="R_PF150">
          <a:extLst>
            <a:ext uri="{FF2B5EF4-FFF2-40B4-BE49-F238E27FC236}">
              <a16:creationId xmlns:a16="http://schemas.microsoft.com/office/drawing/2014/main" id="{F099DD8F-086C-4680-9485-733A09E358E5}"/>
            </a:ext>
          </a:extLst>
        </xdr:cNvPr>
        <xdr:cNvSpPr/>
      </xdr:nvSpPr>
      <xdr:spPr>
        <a:xfrm>
          <a:off x="4208780" y="4618990"/>
          <a:ext cx="635000" cy="317500"/>
        </a:xfrm>
        <a:prstGeom prst="rect">
          <a:avLst/>
        </a:prstGeom>
        <a:solidFill>
          <a:srgbClr val="D9D9D9"/>
        </a:solidFill>
        <a:ln w="6350" cap="flat" cmpd="sng" algn="ctr">
          <a:solidFill>
            <a:srgbClr val="464646">
              <a:lumMod val="100000"/>
            </a:srgbClr>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indent="0" algn="ctr"/>
          <a:r>
            <a:rPr lang="de-DE" sz="1000" b="1">
              <a:solidFill>
                <a:srgbClr val="000000">
                  <a:lumMod val="100000"/>
                </a:srgbClr>
              </a:solidFill>
              <a:latin typeface="+mn-lt"/>
              <a:ea typeface="+mn-ea"/>
              <a:cs typeface="+mn-cs"/>
            </a:rPr>
            <a:t>PF150</a:t>
          </a:r>
        </a:p>
      </xdr:txBody>
    </xdr:sp>
    <xdr:clientData fLocksWithSheet="0"/>
  </xdr:twoCellAnchor>
  <xdr:twoCellAnchor>
    <xdr:from>
      <xdr:col>8</xdr:col>
      <xdr:colOff>314960</xdr:colOff>
      <xdr:row>2</xdr:row>
      <xdr:rowOff>732790</xdr:rowOff>
    </xdr:from>
    <xdr:to>
      <xdr:col>9</xdr:col>
      <xdr:colOff>302260</xdr:colOff>
      <xdr:row>3</xdr:row>
      <xdr:rowOff>227330</xdr:rowOff>
    </xdr:to>
    <xdr:sp macro="" textlink="">
      <xdr:nvSpPr>
        <xdr:cNvPr id="31" name="R_RISZ">
          <a:extLst>
            <a:ext uri="{FF2B5EF4-FFF2-40B4-BE49-F238E27FC236}">
              <a16:creationId xmlns:a16="http://schemas.microsoft.com/office/drawing/2014/main" id="{79BA7469-E857-45AE-881F-EB8463E84F0F}"/>
            </a:ext>
          </a:extLst>
        </xdr:cNvPr>
        <xdr:cNvSpPr/>
      </xdr:nvSpPr>
      <xdr:spPr>
        <a:xfrm>
          <a:off x="5496560" y="1372870"/>
          <a:ext cx="635000" cy="317500"/>
        </a:xfrm>
        <a:prstGeom prst="rect">
          <a:avLst/>
        </a:prstGeom>
        <a:solidFill>
          <a:srgbClr val="D9D9D9"/>
        </a:solidFill>
        <a:ln w="6350" cap="flat" cmpd="sng" algn="ctr">
          <a:solidFill>
            <a:srgbClr val="464646">
              <a:lumMod val="100000"/>
            </a:srgbClr>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indent="0" algn="ctr"/>
          <a:r>
            <a:rPr lang="de-DE" sz="1000" b="1">
              <a:solidFill>
                <a:srgbClr val="000000">
                  <a:lumMod val="100000"/>
                </a:srgbClr>
              </a:solidFill>
              <a:latin typeface="+mn-lt"/>
              <a:ea typeface="+mn-ea"/>
              <a:cs typeface="+mn-cs"/>
            </a:rPr>
            <a:t>RISZ</a:t>
          </a:r>
        </a:p>
      </xdr:txBody>
    </xdr:sp>
    <xdr:clientData fLocksWithSheet="0"/>
  </xdr:twoCellAnchor>
</xdr:wsDr>
</file>

<file path=xl/drawings/drawing2.xml><?xml version="1.0" encoding="utf-8"?>
<xdr:wsDr xmlns:xdr="http://schemas.openxmlformats.org/drawingml/2006/spreadsheetDrawing" xmlns:a="http://schemas.openxmlformats.org/drawingml/2006/main">
  <xdr:twoCellAnchor>
    <xdr:from>
      <xdr:col>19</xdr:col>
      <xdr:colOff>480060</xdr:colOff>
      <xdr:row>0</xdr:row>
      <xdr:rowOff>121920</xdr:rowOff>
    </xdr:from>
    <xdr:to>
      <xdr:col>23</xdr:col>
      <xdr:colOff>434340</xdr:colOff>
      <xdr:row>1</xdr:row>
      <xdr:rowOff>182880</xdr:rowOff>
    </xdr:to>
    <xdr:sp macro="" textlink="">
      <xdr:nvSpPr>
        <xdr:cNvPr id="2" name="Rechteck 1">
          <a:extLst>
            <a:ext uri="{FF2B5EF4-FFF2-40B4-BE49-F238E27FC236}">
              <a16:creationId xmlns:a16="http://schemas.microsoft.com/office/drawing/2014/main" id="{97CCA191-45FB-4742-9A28-F60A17CA8FE2}"/>
            </a:ext>
          </a:extLst>
        </xdr:cNvPr>
        <xdr:cNvSpPr/>
      </xdr:nvSpPr>
      <xdr:spPr>
        <a:xfrm>
          <a:off x="12786360" y="121920"/>
          <a:ext cx="2545080" cy="381000"/>
        </a:xfrm>
        <a:prstGeom prst="rect">
          <a:avLst/>
        </a:prstGeom>
      </xdr:spPr>
      <xdr:style>
        <a:lnRef idx="1">
          <a:schemeClr val="accent3"/>
        </a:lnRef>
        <a:fillRef idx="3">
          <a:schemeClr val="accent3"/>
        </a:fillRef>
        <a:effectRef idx="2">
          <a:schemeClr val="accent3"/>
        </a:effectRef>
        <a:fontRef idx="minor">
          <a:schemeClr val="lt1"/>
        </a:fontRef>
      </xdr:style>
      <xdr:txBody>
        <a:bodyPr vertOverflow="clip" horzOverflow="clip" rtlCol="0" anchor="ctr"/>
        <a:lstStyle/>
        <a:p>
          <a:pPr algn="ctr"/>
          <a:r>
            <a:rPr lang="de-DE" sz="1100"/>
            <a:t>Your Logo</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Layout%20optimization.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tup"/>
      <sheetName val="Workcenters"/>
      <sheetName val="FromTo-Matrix"/>
      <sheetName val="Schmigalla"/>
    </sheetNames>
    <sheetDataSet>
      <sheetData sheetId="0">
        <row r="10">
          <cell r="B10" t="str">
            <v>DE</v>
          </cell>
        </row>
        <row r="44">
          <cell r="C44">
            <v>2</v>
          </cell>
        </row>
        <row r="51">
          <cell r="A51" t="str">
            <v>Sprachcode</v>
          </cell>
          <cell r="B51">
            <v>2</v>
          </cell>
          <cell r="C51">
            <v>3</v>
          </cell>
        </row>
        <row r="52">
          <cell r="A52" t="str">
            <v>Sprache</v>
          </cell>
          <cell r="B52" t="str">
            <v>Sprache</v>
          </cell>
          <cell r="C52" t="str">
            <v>Language</v>
          </cell>
        </row>
        <row r="53">
          <cell r="A53" t="str">
            <v>Sprachen</v>
          </cell>
          <cell r="B53" t="str">
            <v>Sprachen</v>
          </cell>
          <cell r="C53" t="str">
            <v>Languages</v>
          </cell>
        </row>
        <row r="54">
          <cell r="A54" t="str">
            <v>Einstellungen</v>
          </cell>
          <cell r="B54" t="str">
            <v>Einstellungen</v>
          </cell>
          <cell r="C54" t="str">
            <v>Setup</v>
          </cell>
        </row>
        <row r="55">
          <cell r="A55" t="str">
            <v>Einstellungen-Willkommen</v>
          </cell>
          <cell r="B55" t="str">
            <v>Auf dieser Seite können Einstellungen zur Schmigalla-Methode vorgenommen werden.</v>
          </cell>
          <cell r="C55" t="str">
            <v>Settings for the Schmigalla method can be made on this page.</v>
          </cell>
        </row>
        <row r="56">
          <cell r="A56" t="str">
            <v>Einstellungen-Info</v>
          </cell>
          <cell r="B56" t="str">
            <v>Mehr Informationen zur Funktion gibt es im Web unter:</v>
          </cell>
          <cell r="C56" t="str">
            <v>More information on internet</v>
          </cell>
        </row>
        <row r="57">
          <cell r="A57" t="str">
            <v>Dialog</v>
          </cell>
          <cell r="B57" t="str">
            <v>Dialog</v>
          </cell>
          <cell r="C57" t="str">
            <v>Dialog</v>
          </cell>
        </row>
        <row r="58">
          <cell r="A58" t="str">
            <v>Arbeitsplätze</v>
          </cell>
          <cell r="B58" t="str">
            <v>Arbeitsplätze</v>
          </cell>
          <cell r="C58" t="str">
            <v>Workcenters</v>
          </cell>
        </row>
        <row r="59">
          <cell r="A59" t="str">
            <v>Arbeitsplatz</v>
          </cell>
          <cell r="B59" t="str">
            <v>Arbeitsplatz</v>
          </cell>
          <cell r="C59" t="str">
            <v>Workcenter</v>
          </cell>
        </row>
        <row r="60">
          <cell r="A60" t="str">
            <v>Shape Länge</v>
          </cell>
          <cell r="B60" t="str">
            <v>Shape Länge</v>
          </cell>
          <cell r="C60" t="str">
            <v>Shape Length</v>
          </cell>
        </row>
        <row r="61">
          <cell r="A61" t="str">
            <v>Shape Breite</v>
          </cell>
          <cell r="B61" t="str">
            <v>Shape Breite</v>
          </cell>
          <cell r="C61" t="str">
            <v>Shape Width</v>
          </cell>
        </row>
        <row r="62">
          <cell r="A62" t="str">
            <v>Pfeile</v>
          </cell>
          <cell r="B62" t="str">
            <v>Pfeile</v>
          </cell>
          <cell r="C62" t="str">
            <v>Arrows</v>
          </cell>
        </row>
        <row r="63">
          <cell r="A63" t="str">
            <v>Dicke</v>
          </cell>
          <cell r="B63" t="str">
            <v>Dicke</v>
          </cell>
          <cell r="C63" t="str">
            <v>Thickness</v>
          </cell>
        </row>
        <row r="64">
          <cell r="A64" t="str">
            <v>Farbaufteilung</v>
          </cell>
          <cell r="B64" t="str">
            <v>Farbaufteilung</v>
          </cell>
          <cell r="C64" t="str">
            <v>Color Separation</v>
          </cell>
        </row>
        <row r="65">
          <cell r="A65" t="str">
            <v>rot</v>
          </cell>
          <cell r="B65" t="str">
            <v>rot</v>
          </cell>
          <cell r="C65" t="str">
            <v>red</v>
          </cell>
        </row>
        <row r="66">
          <cell r="A66" t="str">
            <v>gelb</v>
          </cell>
          <cell r="B66" t="str">
            <v>gelb</v>
          </cell>
          <cell r="C66" t="str">
            <v>yellow</v>
          </cell>
        </row>
        <row r="67">
          <cell r="A67" t="str">
            <v>schwarz</v>
          </cell>
          <cell r="B67" t="str">
            <v>schwarz</v>
          </cell>
          <cell r="C67" t="str">
            <v>black</v>
          </cell>
        </row>
        <row r="68">
          <cell r="A68" t="str">
            <v>Länge</v>
          </cell>
          <cell r="B68" t="str">
            <v>Länge [m]</v>
          </cell>
          <cell r="C68" t="str">
            <v>Length [m]</v>
          </cell>
        </row>
        <row r="69">
          <cell r="A69" t="str">
            <v>Breite</v>
          </cell>
          <cell r="B69" t="str">
            <v>Breite [m]</v>
          </cell>
          <cell r="C69" t="str">
            <v>Width [m]</v>
          </cell>
        </row>
        <row r="70">
          <cell r="A70" t="str">
            <v>Bezeichnung</v>
          </cell>
          <cell r="B70" t="str">
            <v>Bezeichnung</v>
          </cell>
          <cell r="C70" t="str">
            <v>Caption</v>
          </cell>
        </row>
        <row r="71">
          <cell r="A71" t="str">
            <v>Start-Arbeitsplatz</v>
          </cell>
          <cell r="B71" t="str">
            <v>Start-Arbeitsplatz</v>
          </cell>
          <cell r="C71" t="str">
            <v>Start Workcenter</v>
          </cell>
        </row>
        <row r="72">
          <cell r="A72" t="str">
            <v>Ende-Arbeitsplatz</v>
          </cell>
          <cell r="B72" t="str">
            <v>Ende-Arbeitsplatz</v>
          </cell>
          <cell r="C72" t="str">
            <v>End Workcenter</v>
          </cell>
        </row>
        <row r="73">
          <cell r="A73" t="str">
            <v>Summe Ein-/Ausgänge</v>
          </cell>
          <cell r="B73" t="str">
            <v>Summe Ein-/Ausgänge</v>
          </cell>
          <cell r="C73" t="str">
            <v>Sum In-/Outputs</v>
          </cell>
        </row>
        <row r="74">
          <cell r="A74" t="str">
            <v>Eingänge</v>
          </cell>
          <cell r="B74" t="str">
            <v>Eingänge</v>
          </cell>
          <cell r="C74" t="str">
            <v>Inputs</v>
          </cell>
        </row>
        <row r="75">
          <cell r="A75" t="str">
            <v>Ausgänge</v>
          </cell>
          <cell r="B75" t="str">
            <v>Ausgänge</v>
          </cell>
          <cell r="C75" t="str">
            <v>Outputs</v>
          </cell>
        </row>
        <row r="76">
          <cell r="A76" t="str">
            <v>Anzahl</v>
          </cell>
          <cell r="B76" t="str">
            <v>Anzahl</v>
          </cell>
          <cell r="C76" t="str">
            <v>Count</v>
          </cell>
        </row>
        <row r="77">
          <cell r="A77" t="str">
            <v>Geplant</v>
          </cell>
          <cell r="B77" t="str">
            <v>Geplant</v>
          </cell>
          <cell r="C77" t="str">
            <v>Planned</v>
          </cell>
        </row>
        <row r="78">
          <cell r="A78" t="str">
            <v>Summe visualisiertes Feld</v>
          </cell>
          <cell r="B78" t="str">
            <v>Summe visualisiertes Feld</v>
          </cell>
          <cell r="C78" t="str">
            <v>Sum visualized field</v>
          </cell>
        </row>
        <row r="79">
          <cell r="A79" t="str">
            <v>Von</v>
          </cell>
          <cell r="B79" t="str">
            <v>Von</v>
          </cell>
          <cell r="C79" t="str">
            <v>From</v>
          </cell>
        </row>
        <row r="80">
          <cell r="A80" t="str">
            <v>Nach</v>
          </cell>
          <cell r="B80" t="str">
            <v>Nach</v>
          </cell>
          <cell r="C80" t="str">
            <v>To</v>
          </cell>
        </row>
        <row r="81">
          <cell r="A81" t="str">
            <v>Menge</v>
          </cell>
          <cell r="B81" t="str">
            <v>Menge</v>
          </cell>
          <cell r="C81" t="str">
            <v>Quantity</v>
          </cell>
        </row>
        <row r="82">
          <cell r="A82" t="str">
            <v>Gewicht</v>
          </cell>
          <cell r="B82" t="str">
            <v>Gewicht</v>
          </cell>
          <cell r="C82" t="str">
            <v>Weight</v>
          </cell>
        </row>
        <row r="83">
          <cell r="A83" t="str">
            <v>Kapazität</v>
          </cell>
          <cell r="B83" t="str">
            <v>Kapazität</v>
          </cell>
          <cell r="C83" t="str">
            <v>Capacity</v>
          </cell>
        </row>
        <row r="84">
          <cell r="A84" t="str">
            <v>Visualisiertes Feld</v>
          </cell>
          <cell r="B84" t="str">
            <v>Visualisiertes Feld</v>
          </cell>
          <cell r="C84" t="str">
            <v>Visualized Field</v>
          </cell>
        </row>
        <row r="85">
          <cell r="A85" t="str">
            <v>Farbe</v>
          </cell>
          <cell r="B85" t="str">
            <v>Farbe</v>
          </cell>
          <cell r="C85" t="str">
            <v>Color</v>
          </cell>
        </row>
        <row r="86">
          <cell r="A86" t="str">
            <v>Max. Wert</v>
          </cell>
          <cell r="B86" t="str">
            <v>Max. Wert</v>
          </cell>
          <cell r="C86" t="str">
            <v>Max Value</v>
          </cell>
        </row>
        <row r="87">
          <cell r="A87" t="str">
            <v>Schmigalla Methode</v>
          </cell>
          <cell r="B87" t="str">
            <v>Schmigalla Methode</v>
          </cell>
          <cell r="C87" t="str">
            <v>Schmigalla Method</v>
          </cell>
        </row>
        <row r="88">
          <cell r="A88" t="str">
            <v>Schmigalla Methode beginnen</v>
          </cell>
          <cell r="B88" t="str">
            <v>Schmigalla Methode beginnen</v>
          </cell>
          <cell r="C88" t="str">
            <v>Start with Schmigalla Method</v>
          </cell>
        </row>
        <row r="89">
          <cell r="A89" t="str">
            <v>Neustart-Frage</v>
          </cell>
          <cell r="B89" t="str">
            <v>Soll die Schmigalla Methode auf dem aktuellen Arbeitsblatt begonnen werden? Dabei werden alle vorhandenen Arbeitsplätze und Pfeile gelöscht.</v>
          </cell>
        </row>
        <row r="90">
          <cell r="A90" t="str">
            <v>Neustart-keine Arbeitsplätze</v>
          </cell>
          <cell r="B90" t="str">
            <v>Es wurden keine Arbeitsplätze in Tabelle 'FromTo-Matrix' gefunden.</v>
          </cell>
        </row>
        <row r="91">
          <cell r="A91" t="str">
            <v>Schritt-alles geplant</v>
          </cell>
          <cell r="B91" t="str">
            <v>Es wurden bereits alle Arbeitsplätze eingeplant.
Das Verfahren ist abgeschlossen.</v>
          </cell>
          <cell r="C91" t="str">
            <v>All workcenters have been planned. The method was finished.</v>
          </cell>
        </row>
        <row r="92">
          <cell r="A92" t="str">
            <v>Neustart</v>
          </cell>
          <cell r="B92" t="str">
            <v>Neustart…</v>
          </cell>
          <cell r="C92" t="str">
            <v>Begin…</v>
          </cell>
        </row>
        <row r="93">
          <cell r="A93" t="str">
            <v>Nächster Schritt</v>
          </cell>
          <cell r="B93" t="str">
            <v>Nächster Schritt</v>
          </cell>
          <cell r="C93" t="str">
            <v>Next Step</v>
          </cell>
        </row>
        <row r="94">
          <cell r="A94" t="str">
            <v>Arbeitsplätze geplant</v>
          </cell>
          <cell r="B94" t="str">
            <v>Arbeitsplätze geplant</v>
          </cell>
          <cell r="C94" t="str">
            <v>Workcenters planned</v>
          </cell>
        </row>
        <row r="95">
          <cell r="A95" t="str">
            <v>Noch zu planen</v>
          </cell>
          <cell r="B95" t="str">
            <v>Noch zu planen</v>
          </cell>
          <cell r="C95" t="str">
            <v>Open to be Planned</v>
          </cell>
        </row>
        <row r="96">
          <cell r="A96" t="str">
            <v>Nächster Arbeitsplatz</v>
          </cell>
          <cell r="B96" t="str">
            <v>Nächster Arbeitsplatz</v>
          </cell>
          <cell r="C96" t="str">
            <v>Next Workcenter</v>
          </cell>
        </row>
        <row r="97">
          <cell r="A97" t="str">
            <v>Neustart-Info</v>
          </cell>
          <cell r="B97" t="str">
            <v>Mit Anklicken der Schaltfläche werden alle Arbeitsplätze und Pfeile auf dem aktuellen Arbeitsblatt entfernt und die Schmigalla Methode neu initialisiert und gestartet. Der Dialog wird beendet und die ersten zwei Arbeitsplätze werden eingefügt.</v>
          </cell>
        </row>
        <row r="98">
          <cell r="A98" t="str">
            <v>Schritt-Info</v>
          </cell>
          <cell r="B98" t="str">
            <v>Nach Klicken der Schaltfläche wird der nächste Arbeitsplatz eingefügt und kann auf dem Dreiecksraster positioniert werden. Das wird solange wiederholt, bis alle Arbeitsplätze eingefügt sind.</v>
          </cell>
        </row>
        <row r="99">
          <cell r="A99" t="str">
            <v>Schließen</v>
          </cell>
          <cell r="B99" t="str">
            <v>Schließen</v>
          </cell>
          <cell r="C99" t="str">
            <v>Close</v>
          </cell>
        </row>
        <row r="100">
          <cell r="A100" t="str">
            <v>Andere Werte</v>
          </cell>
          <cell r="B100" t="str">
            <v>Andere Werte</v>
          </cell>
          <cell r="C100" t="str">
            <v>Other Values</v>
          </cell>
        </row>
        <row r="101">
          <cell r="A101" t="str">
            <v>Pfeilart</v>
          </cell>
          <cell r="B101" t="str">
            <v>Pfeilart</v>
          </cell>
          <cell r="C101" t="str">
            <v>Arrow Type</v>
          </cell>
        </row>
        <row r="102">
          <cell r="A102" t="str">
            <v>Pfeil</v>
          </cell>
          <cell r="B102" t="str">
            <v>Pfeil</v>
          </cell>
          <cell r="C102" t="str">
            <v>Arrow</v>
          </cell>
        </row>
        <row r="103">
          <cell r="A103" t="str">
            <v>Linie</v>
          </cell>
          <cell r="B103" t="str">
            <v>Linie</v>
          </cell>
          <cell r="C103" t="str">
            <v>Line</v>
          </cell>
        </row>
        <row r="104">
          <cell r="A104" t="str">
            <v>Bogen</v>
          </cell>
          <cell r="B104" t="str">
            <v>Bogen</v>
          </cell>
          <cell r="C104" t="str">
            <v>Arc</v>
          </cell>
        </row>
        <row r="105">
          <cell r="A105" t="str">
            <v>Verbindungstyp</v>
          </cell>
          <cell r="B105" t="str">
            <v>Verbindungstyp</v>
          </cell>
          <cell r="C105" t="str">
            <v>Connector Type</v>
          </cell>
        </row>
        <row r="106">
          <cell r="A106" t="str">
            <v>(X) = ja</v>
          </cell>
          <cell r="B106" t="str">
            <v>X = ja</v>
          </cell>
          <cell r="C106" t="str">
            <v>X = yes</v>
          </cell>
        </row>
        <row r="107">
          <cell r="A107" t="str">
            <v>Farben verwenden</v>
          </cell>
          <cell r="B107" t="str">
            <v>Farben verwenden</v>
          </cell>
          <cell r="C107" t="str">
            <v>Use Colors</v>
          </cell>
        </row>
        <row r="108">
          <cell r="A108" t="str">
            <v>Transport</v>
          </cell>
          <cell r="B108" t="str">
            <v>Transport</v>
          </cell>
          <cell r="C108" t="str">
            <v>Transport</v>
          </cell>
        </row>
        <row r="109">
          <cell r="A109" t="str">
            <v>Fläche</v>
          </cell>
          <cell r="B109" t="str">
            <v>Fläche [m²]</v>
          </cell>
          <cell r="C109" t="str">
            <v>Area [m²]</v>
          </cell>
        </row>
        <row r="110">
          <cell r="A110" t="str">
            <v>Projekt</v>
          </cell>
          <cell r="B110" t="str">
            <v>Projekt</v>
          </cell>
          <cell r="C110" t="str">
            <v>Project</v>
          </cell>
        </row>
        <row r="111">
          <cell r="A111" t="str">
            <v>Version</v>
          </cell>
          <cell r="B111" t="str">
            <v>Version</v>
          </cell>
          <cell r="C111" t="str">
            <v>Version</v>
          </cell>
        </row>
        <row r="112">
          <cell r="A112" t="str">
            <v>Datum</v>
          </cell>
          <cell r="B112" t="str">
            <v>Datum</v>
          </cell>
          <cell r="C112" t="str">
            <v>Date</v>
          </cell>
        </row>
        <row r="113">
          <cell r="A113" t="str">
            <v>Erstellt</v>
          </cell>
          <cell r="B113" t="str">
            <v>Erstellt</v>
          </cell>
          <cell r="C113" t="str">
            <v>Created</v>
          </cell>
        </row>
        <row r="114">
          <cell r="A114" t="str">
            <v>Beschreibung</v>
          </cell>
          <cell r="B114" t="str">
            <v>Beschreibung</v>
          </cell>
          <cell r="C114" t="str">
            <v>Description</v>
          </cell>
        </row>
      </sheetData>
      <sheetData sheetId="1"/>
      <sheetData sheetId="2"/>
      <sheetData sheetId="3"/>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649FB7-159D-474E-8549-34FF023A39CB}">
  <sheetPr codeName="Tabelle9"/>
  <dimension ref="A1:P15"/>
  <sheetViews>
    <sheetView showGridLines="0" workbookViewId="0">
      <pane ySplit="1" topLeftCell="A2" activePane="bottomLeft" state="frozen"/>
      <selection activeCell="C12" sqref="C12"/>
      <selection pane="bottomLeft" activeCell="N15" sqref="N15"/>
    </sheetView>
  </sheetViews>
  <sheetFormatPr baseColWidth="10" defaultColWidth="11.5546875" defaultRowHeight="13.2" x14ac:dyDescent="0.25"/>
  <cols>
    <col min="1" max="1" width="5.44140625" style="56" customWidth="1"/>
    <col min="2" max="2" width="12.109375" style="44" customWidth="1"/>
    <col min="3" max="3" width="16.44140625" style="45" customWidth="1"/>
    <col min="4" max="6" width="10.5546875" style="45" customWidth="1"/>
    <col min="7" max="8" width="11.6640625" style="51" customWidth="1"/>
    <col min="9" max="9" width="13.33203125" style="58" customWidth="1"/>
    <col min="10" max="10" width="10.6640625" style="48" customWidth="1"/>
    <col min="11" max="11" width="10.6640625" style="59" customWidth="1"/>
    <col min="12" max="12" width="9.109375" style="48" customWidth="1"/>
    <col min="13" max="13" width="18" style="48" customWidth="1"/>
    <col min="14" max="14" width="9.21875" style="45" customWidth="1"/>
    <col min="15" max="15" width="8.77734375" style="45" customWidth="1"/>
    <col min="16" max="16" width="7.33203125" style="7" customWidth="1"/>
    <col min="17" max="16384" width="11.5546875" style="7"/>
  </cols>
  <sheetData>
    <row r="1" spans="1:16" s="42" customFormat="1" ht="28.5" customHeight="1" x14ac:dyDescent="0.3">
      <c r="A1" s="34" t="s">
        <v>35</v>
      </c>
      <c r="B1" s="35" t="s">
        <v>36</v>
      </c>
      <c r="C1" s="36" t="s">
        <v>37</v>
      </c>
      <c r="D1" s="36" t="s">
        <v>38</v>
      </c>
      <c r="E1" s="36" t="s">
        <v>39</v>
      </c>
      <c r="F1" s="36" t="s">
        <v>40</v>
      </c>
      <c r="G1" s="37"/>
      <c r="H1" s="37"/>
      <c r="I1" s="38" t="s">
        <v>41</v>
      </c>
      <c r="J1" s="39" t="s">
        <v>42</v>
      </c>
      <c r="K1" s="39" t="s">
        <v>43</v>
      </c>
      <c r="L1" s="40" t="s">
        <v>44</v>
      </c>
      <c r="M1" s="40" t="s">
        <v>45</v>
      </c>
      <c r="N1" s="36" t="s">
        <v>46</v>
      </c>
      <c r="O1" s="41">
        <f>COUNT(M:M)</f>
        <v>11</v>
      </c>
      <c r="P1" s="41">
        <f>COUNTIF(L:L,"X")</f>
        <v>11</v>
      </c>
    </row>
    <row r="2" spans="1:16" x14ac:dyDescent="0.25">
      <c r="A2" s="43" t="s">
        <v>7</v>
      </c>
      <c r="B2" s="44" t="s">
        <v>8</v>
      </c>
      <c r="C2" s="45" t="s">
        <v>9</v>
      </c>
      <c r="D2" s="45">
        <v>2.6</v>
      </c>
      <c r="E2" s="45">
        <v>5.6</v>
      </c>
      <c r="F2" s="46">
        <f t="shared" ref="F2:F12" si="0">D2*E2</f>
        <v>14.559999999999999</v>
      </c>
      <c r="G2" s="47"/>
      <c r="H2" s="47"/>
      <c r="I2" s="48">
        <f t="shared" ref="I2:I12" si="1">K2+J2</f>
        <v>2</v>
      </c>
      <c r="J2" s="48">
        <f>COUNTIF('FromTo-Matrix'!A:A,B2)</f>
        <v>1</v>
      </c>
      <c r="K2" s="49">
        <f>COUNTIF('FromTo-Matrix'!B:B,B2)</f>
        <v>1</v>
      </c>
      <c r="L2" s="48" t="s">
        <v>12</v>
      </c>
      <c r="M2" s="50">
        <f>SUMIF('FromTo-Matrix'!A:A,Workcenters!B2,'FromTo-Matrix'!F:F)+SUMIF('FromTo-Matrix'!B:B,Workcenters!B2,'FromTo-Matrix'!F:F)</f>
        <v>480</v>
      </c>
      <c r="N2" s="46">
        <v>0</v>
      </c>
      <c r="O2" s="46"/>
    </row>
    <row r="3" spans="1:16" x14ac:dyDescent="0.25">
      <c r="A3" s="43" t="s">
        <v>7</v>
      </c>
      <c r="B3" s="44" t="s">
        <v>10</v>
      </c>
      <c r="C3" s="45" t="s">
        <v>11</v>
      </c>
      <c r="D3" s="45">
        <v>3.7</v>
      </c>
      <c r="E3" s="45">
        <v>2.2999999999999998</v>
      </c>
      <c r="F3" s="46">
        <f t="shared" si="0"/>
        <v>8.51</v>
      </c>
      <c r="G3" s="47"/>
      <c r="H3" s="47"/>
      <c r="I3" s="48">
        <f t="shared" si="1"/>
        <v>2</v>
      </c>
      <c r="J3" s="48">
        <f>COUNTIF('FromTo-Matrix'!A:A,B3)</f>
        <v>1</v>
      </c>
      <c r="K3" s="49">
        <f>COUNTIF('FromTo-Matrix'!B:B,B3)</f>
        <v>1</v>
      </c>
      <c r="L3" s="48" t="s">
        <v>12</v>
      </c>
      <c r="M3" s="50">
        <f>SUMIF('FromTo-Matrix'!A:A,Workcenters!B3,'FromTo-Matrix'!F:F)+SUMIF('FromTo-Matrix'!B:B,Workcenters!B3,'FromTo-Matrix'!F:F)</f>
        <v>1140</v>
      </c>
      <c r="N3" s="46">
        <v>0</v>
      </c>
      <c r="O3" s="46"/>
    </row>
    <row r="4" spans="1:16" x14ac:dyDescent="0.25">
      <c r="A4" s="43" t="s">
        <v>7</v>
      </c>
      <c r="B4" s="44" t="s">
        <v>13</v>
      </c>
      <c r="C4" s="45" t="s">
        <v>14</v>
      </c>
      <c r="D4" s="45">
        <v>1.5</v>
      </c>
      <c r="E4" s="45">
        <v>0.8</v>
      </c>
      <c r="F4" s="46">
        <f t="shared" si="0"/>
        <v>1.2000000000000002</v>
      </c>
      <c r="I4" s="48">
        <f t="shared" si="1"/>
        <v>3</v>
      </c>
      <c r="J4" s="48">
        <f>COUNTIF('FromTo-Matrix'!A:A,B4)</f>
        <v>1</v>
      </c>
      <c r="K4" s="49">
        <f>COUNTIF('FromTo-Matrix'!B:B,B4)</f>
        <v>2</v>
      </c>
      <c r="L4" s="48" t="s">
        <v>12</v>
      </c>
      <c r="M4" s="50">
        <f>SUMIF('FromTo-Matrix'!A:A,Workcenters!B4,'FromTo-Matrix'!F:F)+SUMIF('FromTo-Matrix'!B:B,Workcenters!B4,'FromTo-Matrix'!F:F)</f>
        <v>1380</v>
      </c>
      <c r="N4" s="45">
        <v>0</v>
      </c>
    </row>
    <row r="5" spans="1:16" x14ac:dyDescent="0.25">
      <c r="A5" s="43" t="s">
        <v>7</v>
      </c>
      <c r="B5" s="44" t="s">
        <v>15</v>
      </c>
      <c r="C5" s="45" t="s">
        <v>16</v>
      </c>
      <c r="D5" s="45">
        <v>1.8</v>
      </c>
      <c r="E5" s="45">
        <v>2.5</v>
      </c>
      <c r="F5" s="46">
        <f t="shared" si="0"/>
        <v>4.5</v>
      </c>
      <c r="G5" s="47"/>
      <c r="H5" s="47"/>
      <c r="I5" s="48">
        <f t="shared" si="1"/>
        <v>4</v>
      </c>
      <c r="J5" s="48">
        <f>COUNTIF('FromTo-Matrix'!A:A,B5)</f>
        <v>2</v>
      </c>
      <c r="K5" s="49">
        <f>COUNTIF('FromTo-Matrix'!B:B,B5)</f>
        <v>2</v>
      </c>
      <c r="L5" s="48" t="s">
        <v>12</v>
      </c>
      <c r="M5" s="50">
        <f>SUMIF('FromTo-Matrix'!A:A,Workcenters!B5,'FromTo-Matrix'!F:F)+SUMIF('FromTo-Matrix'!B:B,Workcenters!B5,'FromTo-Matrix'!F:F)</f>
        <v>1428</v>
      </c>
      <c r="N5" s="46">
        <v>0</v>
      </c>
      <c r="O5" s="46"/>
    </row>
    <row r="6" spans="1:16" x14ac:dyDescent="0.25">
      <c r="A6" s="43" t="s">
        <v>7</v>
      </c>
      <c r="B6" s="44" t="s">
        <v>17</v>
      </c>
      <c r="C6" s="45" t="s">
        <v>18</v>
      </c>
      <c r="D6" s="45">
        <v>3.9</v>
      </c>
      <c r="E6" s="45">
        <v>2.2999999999999998</v>
      </c>
      <c r="F6" s="46">
        <f t="shared" si="0"/>
        <v>8.9699999999999989</v>
      </c>
      <c r="G6" s="47"/>
      <c r="H6" s="47"/>
      <c r="I6" s="48">
        <f t="shared" si="1"/>
        <v>2</v>
      </c>
      <c r="J6" s="48">
        <f>COUNTIF('FromTo-Matrix'!A:A,B6)</f>
        <v>1</v>
      </c>
      <c r="K6" s="49">
        <f>COUNTIF('FromTo-Matrix'!B:B,B6)</f>
        <v>1</v>
      </c>
      <c r="L6" s="48" t="s">
        <v>12</v>
      </c>
      <c r="M6" s="50">
        <f>SUMIF('FromTo-Matrix'!A:A,Workcenters!B6,'FromTo-Matrix'!F:F)+SUMIF('FromTo-Matrix'!B:B,Workcenters!B6,'FromTo-Matrix'!F:F)</f>
        <v>180</v>
      </c>
      <c r="N6" s="46">
        <v>0</v>
      </c>
      <c r="O6" s="46"/>
    </row>
    <row r="7" spans="1:16" x14ac:dyDescent="0.25">
      <c r="A7" s="43" t="s">
        <v>7</v>
      </c>
      <c r="B7" s="44" t="s">
        <v>19</v>
      </c>
      <c r="C7" s="45" t="s">
        <v>20</v>
      </c>
      <c r="D7" s="45">
        <v>4.4000000000000004</v>
      </c>
      <c r="E7" s="45">
        <v>3.4</v>
      </c>
      <c r="F7" s="46">
        <f t="shared" si="0"/>
        <v>14.96</v>
      </c>
      <c r="G7" s="47"/>
      <c r="H7" s="47"/>
      <c r="I7" s="48">
        <f t="shared" si="1"/>
        <v>2</v>
      </c>
      <c r="J7" s="48">
        <f>COUNTIF('FromTo-Matrix'!A:A,B7)</f>
        <v>1</v>
      </c>
      <c r="K7" s="49">
        <f>COUNTIF('FromTo-Matrix'!B:B,B7)</f>
        <v>1</v>
      </c>
      <c r="L7" s="48" t="s">
        <v>12</v>
      </c>
      <c r="M7" s="50">
        <f>SUMIF('FromTo-Matrix'!A:A,Workcenters!B7,'FromTo-Matrix'!F:F)+SUMIF('FromTo-Matrix'!B:B,Workcenters!B7,'FromTo-Matrix'!F:F)</f>
        <v>120</v>
      </c>
      <c r="N7" s="46">
        <v>0</v>
      </c>
      <c r="O7" s="46"/>
    </row>
    <row r="8" spans="1:16" x14ac:dyDescent="0.25">
      <c r="A8" s="43" t="s">
        <v>7</v>
      </c>
      <c r="B8" s="44" t="s">
        <v>21</v>
      </c>
      <c r="C8" s="45" t="s">
        <v>22</v>
      </c>
      <c r="D8" s="45">
        <v>3.2</v>
      </c>
      <c r="E8" s="45">
        <v>3.6</v>
      </c>
      <c r="F8" s="46">
        <f t="shared" si="0"/>
        <v>11.520000000000001</v>
      </c>
      <c r="G8" s="47"/>
      <c r="H8" s="47"/>
      <c r="I8" s="48">
        <f t="shared" si="1"/>
        <v>1</v>
      </c>
      <c r="J8" s="48">
        <f>COUNTIF('FromTo-Matrix'!A:A,B8)</f>
        <v>0</v>
      </c>
      <c r="K8" s="49">
        <f>COUNTIF('FromTo-Matrix'!B:B,B8)</f>
        <v>1</v>
      </c>
      <c r="L8" s="48" t="s">
        <v>12</v>
      </c>
      <c r="M8" s="50">
        <f>SUMIF('FromTo-Matrix'!A:A,Workcenters!B8,'FromTo-Matrix'!F:F)+SUMIF('FromTo-Matrix'!B:B,Workcenters!B8,'FromTo-Matrix'!F:F)</f>
        <v>60</v>
      </c>
      <c r="N8" s="46">
        <v>0</v>
      </c>
      <c r="O8" s="46"/>
    </row>
    <row r="9" spans="1:16" x14ac:dyDescent="0.25">
      <c r="A9" s="43" t="s">
        <v>7</v>
      </c>
      <c r="B9" s="44" t="s">
        <v>23</v>
      </c>
      <c r="C9" s="45" t="s">
        <v>16</v>
      </c>
      <c r="D9" s="45">
        <v>3.8</v>
      </c>
      <c r="E9" s="45">
        <v>2</v>
      </c>
      <c r="F9" s="46">
        <f t="shared" si="0"/>
        <v>7.6</v>
      </c>
      <c r="G9" s="47"/>
      <c r="H9" s="47"/>
      <c r="I9" s="48">
        <f t="shared" si="1"/>
        <v>6</v>
      </c>
      <c r="J9" s="48">
        <f>COUNTIF('FromTo-Matrix'!A:A,B9)</f>
        <v>4</v>
      </c>
      <c r="K9" s="49">
        <f>COUNTIF('FromTo-Matrix'!B:B,B9)</f>
        <v>2</v>
      </c>
      <c r="L9" s="48" t="s">
        <v>12</v>
      </c>
      <c r="M9" s="50">
        <f>SUMIF('FromTo-Matrix'!A:A,Workcenters!B9,'FromTo-Matrix'!F:F)+SUMIF('FromTo-Matrix'!B:B,Workcenters!B9,'FromTo-Matrix'!F:F)</f>
        <v>888</v>
      </c>
      <c r="N9" s="46">
        <v>0</v>
      </c>
      <c r="O9" s="46"/>
    </row>
    <row r="10" spans="1:16" x14ac:dyDescent="0.25">
      <c r="A10" s="43" t="s">
        <v>7</v>
      </c>
      <c r="B10" s="44" t="s">
        <v>24</v>
      </c>
      <c r="C10" s="45" t="s">
        <v>25</v>
      </c>
      <c r="D10" s="45">
        <v>3</v>
      </c>
      <c r="E10" s="45">
        <v>3.2</v>
      </c>
      <c r="F10" s="46">
        <f t="shared" si="0"/>
        <v>9.6000000000000014</v>
      </c>
      <c r="G10" s="47"/>
      <c r="H10" s="47"/>
      <c r="I10" s="48">
        <f t="shared" si="1"/>
        <v>4</v>
      </c>
      <c r="J10" s="48">
        <f>COUNTIF('FromTo-Matrix'!A:A,B10)</f>
        <v>2</v>
      </c>
      <c r="K10" s="49">
        <f>COUNTIF('FromTo-Matrix'!B:B,B10)</f>
        <v>2</v>
      </c>
      <c r="L10" s="48" t="s">
        <v>12</v>
      </c>
      <c r="M10" s="50">
        <f>SUMIF('FromTo-Matrix'!A:A,Workcenters!B10,'FromTo-Matrix'!F:F)+SUMIF('FromTo-Matrix'!B:B,Workcenters!B10,'FromTo-Matrix'!F:F)</f>
        <v>600</v>
      </c>
      <c r="N10" s="45">
        <v>0</v>
      </c>
    </row>
    <row r="11" spans="1:16" x14ac:dyDescent="0.25">
      <c r="A11" s="52" t="s">
        <v>7</v>
      </c>
      <c r="B11" s="53" t="s">
        <v>26</v>
      </c>
      <c r="F11" s="46">
        <f t="shared" si="0"/>
        <v>0</v>
      </c>
      <c r="G11" s="47"/>
      <c r="H11" s="47"/>
      <c r="I11" s="48">
        <f t="shared" si="1"/>
        <v>4</v>
      </c>
      <c r="J11" s="48">
        <f>COUNTIF('FromTo-Matrix'!A:A,B11)</f>
        <v>4</v>
      </c>
      <c r="K11" s="49">
        <f>COUNTIF('FromTo-Matrix'!B:B,B11)</f>
        <v>0</v>
      </c>
      <c r="L11" s="48" t="s">
        <v>12</v>
      </c>
      <c r="M11" s="50">
        <f>SUMIF('FromTo-Matrix'!A:A,Workcenters!B11,'FromTo-Matrix'!F:F)+SUMIF('FromTo-Matrix'!B:B,Workcenters!B11,'FromTo-Matrix'!F:F)</f>
        <v>1134</v>
      </c>
      <c r="N11" s="45">
        <v>0</v>
      </c>
    </row>
    <row r="12" spans="1:16" x14ac:dyDescent="0.25">
      <c r="A12" s="54" t="s">
        <v>7</v>
      </c>
      <c r="B12" s="55" t="s">
        <v>27</v>
      </c>
      <c r="F12" s="46">
        <f t="shared" si="0"/>
        <v>0</v>
      </c>
      <c r="G12" s="47"/>
      <c r="H12" s="47"/>
      <c r="I12" s="48">
        <f t="shared" si="1"/>
        <v>4</v>
      </c>
      <c r="J12" s="48">
        <f>COUNTIF('FromTo-Matrix'!A:A,B12)</f>
        <v>0</v>
      </c>
      <c r="K12" s="49">
        <f>COUNTIF('FromTo-Matrix'!B:B,B12)</f>
        <v>4</v>
      </c>
      <c r="L12" s="48" t="s">
        <v>12</v>
      </c>
      <c r="M12" s="50">
        <f>SUMIF('FromTo-Matrix'!A:A,Workcenters!B12,'FromTo-Matrix'!F:F)+SUMIF('FromTo-Matrix'!B:B,Workcenters!B12,'FromTo-Matrix'!F:F)</f>
        <v>1134</v>
      </c>
      <c r="N12" s="45">
        <v>0</v>
      </c>
    </row>
    <row r="13" spans="1:16" x14ac:dyDescent="0.25">
      <c r="B13" s="57"/>
      <c r="N13" s="45">
        <v>0</v>
      </c>
    </row>
    <row r="15" spans="1:16" x14ac:dyDescent="0.25">
      <c r="B15" s="57"/>
    </row>
  </sheetData>
  <autoFilter ref="A1:F10" xr:uid="{D61EE770-DD2A-470D-BE53-1798C6852B15}"/>
  <pageMargins left="0.70866141732283472" right="0.70866141732283472" top="0.78740157480314965" bottom="0.78740157480314965" header="0.31496062992125984" footer="0.31496062992125984"/>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471774-EDCE-457A-B994-EF60E45C35F5}">
  <sheetPr codeName="Tabelle6"/>
  <dimension ref="A1:I23"/>
  <sheetViews>
    <sheetView showGridLines="0" zoomScaleNormal="100" workbookViewId="0">
      <pane ySplit="1" topLeftCell="A2" activePane="bottomLeft" state="frozen"/>
      <selection activeCell="C12" sqref="C12"/>
      <selection pane="bottomLeft" activeCell="I11" sqref="I11"/>
    </sheetView>
  </sheetViews>
  <sheetFormatPr baseColWidth="10" defaultColWidth="11.5546875" defaultRowHeight="13.2" x14ac:dyDescent="0.25"/>
  <cols>
    <col min="1" max="2" width="16.109375" style="68" customWidth="1"/>
    <col min="3" max="5" width="14.5546875" style="7" customWidth="1"/>
    <col min="6" max="6" width="14.44140625" style="69" customWidth="1"/>
    <col min="7" max="7" width="11.21875" style="67" customWidth="1"/>
    <col min="8" max="8" width="10.5546875" style="7" bestFit="1" customWidth="1"/>
    <col min="9" max="9" width="12" style="7" bestFit="1" customWidth="1"/>
    <col min="10" max="16384" width="11.5546875" style="7"/>
  </cols>
  <sheetData>
    <row r="1" spans="1:9" s="42" customFormat="1" ht="28.2" customHeight="1" x14ac:dyDescent="0.3">
      <c r="A1" s="60" t="s">
        <v>28</v>
      </c>
      <c r="B1" s="60" t="s">
        <v>29</v>
      </c>
      <c r="C1" s="61" t="s">
        <v>30</v>
      </c>
      <c r="D1" s="61" t="s">
        <v>31</v>
      </c>
      <c r="E1" s="61" t="s">
        <v>32</v>
      </c>
      <c r="F1" s="61" t="s">
        <v>33</v>
      </c>
      <c r="G1" s="62"/>
      <c r="H1" s="61" t="s">
        <v>34</v>
      </c>
      <c r="I1" s="63">
        <f>MAX(F:F)</f>
        <v>690</v>
      </c>
    </row>
    <row r="2" spans="1:9" x14ac:dyDescent="0.25">
      <c r="A2" s="64" t="s">
        <v>26</v>
      </c>
      <c r="B2" s="64" t="s">
        <v>8</v>
      </c>
      <c r="C2" s="65"/>
      <c r="D2" s="65">
        <v>240</v>
      </c>
      <c r="E2" s="65"/>
      <c r="F2" s="66">
        <f t="shared" ref="F2:F23" si="0">D2</f>
        <v>240</v>
      </c>
    </row>
    <row r="3" spans="1:9" x14ac:dyDescent="0.25">
      <c r="A3" s="64" t="s">
        <v>26</v>
      </c>
      <c r="B3" s="64" t="s">
        <v>23</v>
      </c>
      <c r="C3" s="65"/>
      <c r="D3" s="65">
        <v>204</v>
      </c>
      <c r="E3" s="65"/>
      <c r="F3" s="66">
        <f t="shared" si="0"/>
        <v>204</v>
      </c>
    </row>
    <row r="4" spans="1:9" x14ac:dyDescent="0.25">
      <c r="A4" s="68" t="s">
        <v>26</v>
      </c>
      <c r="B4" s="68" t="s">
        <v>15</v>
      </c>
      <c r="D4" s="7">
        <v>570</v>
      </c>
      <c r="F4" s="66">
        <f t="shared" si="0"/>
        <v>570</v>
      </c>
    </row>
    <row r="5" spans="1:9" x14ac:dyDescent="0.25">
      <c r="A5" s="68" t="s">
        <v>26</v>
      </c>
      <c r="B5" s="68" t="s">
        <v>24</v>
      </c>
      <c r="D5" s="7">
        <v>120</v>
      </c>
      <c r="F5" s="66">
        <f t="shared" si="0"/>
        <v>120</v>
      </c>
    </row>
    <row r="6" spans="1:9" x14ac:dyDescent="0.25">
      <c r="A6" s="64" t="s">
        <v>8</v>
      </c>
      <c r="B6" s="64" t="s">
        <v>23</v>
      </c>
      <c r="C6" s="65"/>
      <c r="D6" s="65">
        <v>240</v>
      </c>
      <c r="E6" s="65"/>
      <c r="F6" s="66">
        <f t="shared" si="0"/>
        <v>240</v>
      </c>
    </row>
    <row r="7" spans="1:9" x14ac:dyDescent="0.25">
      <c r="A7" s="64" t="s">
        <v>23</v>
      </c>
      <c r="B7" s="64" t="s">
        <v>21</v>
      </c>
      <c r="C7" s="65"/>
      <c r="D7" s="65">
        <v>60</v>
      </c>
      <c r="E7" s="65"/>
      <c r="F7" s="66">
        <f t="shared" si="0"/>
        <v>60</v>
      </c>
    </row>
    <row r="8" spans="1:9" x14ac:dyDescent="0.25">
      <c r="A8" s="64" t="s">
        <v>23</v>
      </c>
      <c r="B8" s="64" t="s">
        <v>17</v>
      </c>
      <c r="C8" s="65"/>
      <c r="D8" s="65">
        <v>60</v>
      </c>
      <c r="E8" s="65"/>
      <c r="F8" s="66">
        <f t="shared" si="0"/>
        <v>60</v>
      </c>
    </row>
    <row r="9" spans="1:9" x14ac:dyDescent="0.25">
      <c r="A9" s="64" t="s">
        <v>23</v>
      </c>
      <c r="B9" s="64" t="s">
        <v>15</v>
      </c>
      <c r="C9" s="65"/>
      <c r="D9" s="65">
        <v>144</v>
      </c>
      <c r="E9" s="65"/>
      <c r="F9" s="66">
        <f t="shared" si="0"/>
        <v>144</v>
      </c>
    </row>
    <row r="10" spans="1:9" x14ac:dyDescent="0.25">
      <c r="A10" s="68" t="s">
        <v>23</v>
      </c>
      <c r="B10" s="68" t="s">
        <v>24</v>
      </c>
      <c r="D10" s="7">
        <v>180</v>
      </c>
      <c r="F10" s="66">
        <f t="shared" si="0"/>
        <v>180</v>
      </c>
    </row>
    <row r="11" spans="1:9" x14ac:dyDescent="0.25">
      <c r="A11" s="68" t="s">
        <v>17</v>
      </c>
      <c r="B11" s="68" t="s">
        <v>13</v>
      </c>
      <c r="D11" s="7">
        <v>120</v>
      </c>
      <c r="F11" s="66">
        <f t="shared" si="0"/>
        <v>120</v>
      </c>
    </row>
    <row r="12" spans="1:9" x14ac:dyDescent="0.25">
      <c r="A12" s="68" t="s">
        <v>15</v>
      </c>
      <c r="B12" s="68" t="s">
        <v>10</v>
      </c>
      <c r="D12" s="7">
        <v>570</v>
      </c>
      <c r="F12" s="66">
        <f t="shared" si="0"/>
        <v>570</v>
      </c>
    </row>
    <row r="13" spans="1:9" x14ac:dyDescent="0.25">
      <c r="A13" s="64" t="s">
        <v>15</v>
      </c>
      <c r="B13" s="64" t="s">
        <v>27</v>
      </c>
      <c r="C13" s="65"/>
      <c r="D13" s="65">
        <v>144</v>
      </c>
      <c r="E13" s="65"/>
      <c r="F13" s="66">
        <f t="shared" si="0"/>
        <v>144</v>
      </c>
    </row>
    <row r="14" spans="1:9" x14ac:dyDescent="0.25">
      <c r="A14" s="64" t="s">
        <v>10</v>
      </c>
      <c r="B14" s="64" t="s">
        <v>13</v>
      </c>
      <c r="C14" s="65"/>
      <c r="D14" s="65">
        <v>570</v>
      </c>
      <c r="E14" s="65"/>
      <c r="F14" s="66">
        <f t="shared" si="0"/>
        <v>570</v>
      </c>
    </row>
    <row r="15" spans="1:9" x14ac:dyDescent="0.25">
      <c r="A15" s="68" t="s">
        <v>13</v>
      </c>
      <c r="B15" s="68" t="s">
        <v>27</v>
      </c>
      <c r="D15" s="7">
        <v>690</v>
      </c>
      <c r="F15" s="66">
        <f t="shared" si="0"/>
        <v>690</v>
      </c>
    </row>
    <row r="16" spans="1:9" x14ac:dyDescent="0.25">
      <c r="A16" s="68" t="s">
        <v>24</v>
      </c>
      <c r="B16" s="68" t="s">
        <v>19</v>
      </c>
      <c r="D16" s="7">
        <v>60</v>
      </c>
      <c r="F16" s="66">
        <f t="shared" si="0"/>
        <v>60</v>
      </c>
    </row>
    <row r="17" spans="1:6" x14ac:dyDescent="0.25">
      <c r="A17" s="68" t="s">
        <v>24</v>
      </c>
      <c r="B17" s="68" t="s">
        <v>27</v>
      </c>
      <c r="D17" s="7">
        <v>240</v>
      </c>
      <c r="F17" s="66">
        <f t="shared" si="0"/>
        <v>240</v>
      </c>
    </row>
    <row r="18" spans="1:6" x14ac:dyDescent="0.25">
      <c r="A18" s="68" t="s">
        <v>19</v>
      </c>
      <c r="B18" s="68" t="s">
        <v>27</v>
      </c>
      <c r="D18" s="7">
        <v>60</v>
      </c>
      <c r="F18" s="66">
        <f t="shared" si="0"/>
        <v>60</v>
      </c>
    </row>
    <row r="19" spans="1:6" x14ac:dyDescent="0.25">
      <c r="F19" s="66">
        <f t="shared" si="0"/>
        <v>0</v>
      </c>
    </row>
    <row r="20" spans="1:6" x14ac:dyDescent="0.25">
      <c r="F20" s="66">
        <f t="shared" si="0"/>
        <v>0</v>
      </c>
    </row>
    <row r="21" spans="1:6" x14ac:dyDescent="0.25">
      <c r="A21" s="64"/>
      <c r="B21" s="64"/>
      <c r="C21" s="65"/>
      <c r="D21" s="65"/>
      <c r="E21" s="65"/>
      <c r="F21" s="66">
        <f t="shared" si="0"/>
        <v>0</v>
      </c>
    </row>
    <row r="22" spans="1:6" x14ac:dyDescent="0.25">
      <c r="A22" s="64"/>
      <c r="B22" s="64"/>
      <c r="C22" s="65"/>
      <c r="D22" s="65"/>
      <c r="E22" s="65"/>
      <c r="F22" s="66">
        <f t="shared" si="0"/>
        <v>0</v>
      </c>
    </row>
    <row r="23" spans="1:6" x14ac:dyDescent="0.25">
      <c r="A23" s="64"/>
      <c r="B23" s="64"/>
      <c r="C23" s="65"/>
      <c r="D23" s="65"/>
      <c r="E23" s="65"/>
      <c r="F23" s="66">
        <f t="shared" si="0"/>
        <v>0</v>
      </c>
    </row>
  </sheetData>
  <autoFilter ref="A1:E12" xr:uid="{00000000-0009-0000-0000-000001000000}">
    <sortState xmlns:xlrd2="http://schemas.microsoft.com/office/spreadsheetml/2017/richdata2" ref="A2:E23">
      <sortCondition descending="1" ref="C1:C12"/>
    </sortState>
  </autoFilter>
  <pageMargins left="0.70866141732283472" right="0.70866141732283472" top="0.78740157480314965" bottom="0.78740157480314965"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4E34DD-E473-4734-AC4A-F2656A4AD91C}">
  <sheetPr codeName="Tabelle14">
    <pageSetUpPr fitToPage="1"/>
  </sheetPr>
  <dimension ref="A1:X100"/>
  <sheetViews>
    <sheetView zoomScaleNormal="100" workbookViewId="0">
      <pane ySplit="2" topLeftCell="A3" activePane="bottomLeft" state="frozen"/>
      <selection pane="bottomLeft" activeCell="C5" sqref="C5"/>
    </sheetView>
  </sheetViews>
  <sheetFormatPr baseColWidth="10" defaultColWidth="11.44140625" defaultRowHeight="13.2" x14ac:dyDescent="0.25"/>
  <cols>
    <col min="1" max="24" width="9.44140625" style="7" customWidth="1"/>
    <col min="25" max="16384" width="11.44140625" style="7"/>
  </cols>
  <sheetData>
    <row r="1" spans="1:24" ht="25.5" customHeight="1" x14ac:dyDescent="0.25">
      <c r="A1" s="1" t="s">
        <v>2</v>
      </c>
      <c r="B1" s="26" t="s">
        <v>0</v>
      </c>
      <c r="C1" s="26"/>
      <c r="D1" s="26"/>
      <c r="E1" s="26"/>
      <c r="F1" s="26"/>
      <c r="G1" s="27"/>
      <c r="H1" s="1" t="s">
        <v>3</v>
      </c>
      <c r="I1" s="28">
        <v>44171</v>
      </c>
      <c r="J1" s="29"/>
      <c r="K1" s="2" t="s">
        <v>4</v>
      </c>
      <c r="L1" s="3"/>
      <c r="M1" s="30"/>
      <c r="N1" s="30"/>
      <c r="O1" s="30"/>
      <c r="P1" s="30"/>
      <c r="Q1" s="30"/>
      <c r="R1" s="30"/>
      <c r="S1" s="30"/>
      <c r="T1" s="4"/>
      <c r="U1" s="5"/>
      <c r="V1" s="5"/>
      <c r="W1" s="5"/>
      <c r="X1" s="6"/>
    </row>
    <row r="2" spans="1:24" ht="25.5" customHeight="1" x14ac:dyDescent="0.25">
      <c r="A2" s="8" t="s">
        <v>5</v>
      </c>
      <c r="B2" s="26">
        <v>1</v>
      </c>
      <c r="C2" s="26"/>
      <c r="D2" s="26"/>
      <c r="E2" s="26"/>
      <c r="F2" s="9"/>
      <c r="G2" s="10"/>
      <c r="H2" s="8" t="s">
        <v>6</v>
      </c>
      <c r="I2" s="32" t="s">
        <v>1</v>
      </c>
      <c r="J2" s="33"/>
      <c r="K2" s="8"/>
      <c r="L2" s="11"/>
      <c r="M2" s="31"/>
      <c r="N2" s="31"/>
      <c r="O2" s="31"/>
      <c r="P2" s="31"/>
      <c r="Q2" s="31"/>
      <c r="R2" s="31"/>
      <c r="S2" s="31"/>
      <c r="T2" s="12"/>
      <c r="U2" s="13"/>
      <c r="V2" s="13"/>
      <c r="W2" s="13"/>
      <c r="X2" s="14"/>
    </row>
    <row r="3" spans="1:24" ht="65.25" customHeight="1" x14ac:dyDescent="0.25">
      <c r="A3" s="15"/>
      <c r="B3" s="16"/>
      <c r="C3" s="17"/>
      <c r="D3" s="16"/>
      <c r="E3" s="17"/>
      <c r="F3" s="16"/>
      <c r="G3" s="17"/>
      <c r="H3" s="16"/>
      <c r="I3" s="17"/>
      <c r="J3" s="16"/>
      <c r="K3" s="17"/>
      <c r="L3" s="16"/>
      <c r="M3" s="17"/>
      <c r="N3" s="16"/>
      <c r="O3" s="17"/>
      <c r="P3" s="16"/>
      <c r="Q3" s="17"/>
      <c r="R3" s="16"/>
      <c r="S3" s="17"/>
      <c r="T3" s="16"/>
      <c r="U3" s="17"/>
      <c r="V3" s="16"/>
      <c r="W3" s="17"/>
      <c r="X3" s="18"/>
    </row>
    <row r="4" spans="1:24" ht="65.25" customHeight="1" x14ac:dyDescent="0.25">
      <c r="A4" s="19"/>
      <c r="B4" s="20"/>
      <c r="C4" s="21"/>
      <c r="D4" s="20"/>
      <c r="E4" s="21"/>
      <c r="F4" s="20"/>
      <c r="G4" s="21"/>
      <c r="H4" s="20"/>
      <c r="I4" s="21"/>
      <c r="J4" s="20"/>
      <c r="K4" s="21"/>
      <c r="L4" s="20"/>
      <c r="M4" s="21"/>
      <c r="N4" s="20"/>
      <c r="O4" s="21"/>
      <c r="P4" s="20"/>
      <c r="Q4" s="21"/>
      <c r="R4" s="20"/>
      <c r="S4" s="21"/>
      <c r="T4" s="20"/>
      <c r="U4" s="21"/>
      <c r="V4" s="20"/>
      <c r="W4" s="21"/>
      <c r="X4" s="22"/>
    </row>
    <row r="5" spans="1:24" ht="65.25" customHeight="1" x14ac:dyDescent="0.25">
      <c r="A5" s="15"/>
      <c r="B5" s="16"/>
      <c r="C5" s="17"/>
      <c r="D5" s="16"/>
      <c r="E5" s="17"/>
      <c r="F5" s="16"/>
      <c r="G5" s="17"/>
      <c r="H5" s="16"/>
      <c r="I5" s="17"/>
      <c r="J5" s="16"/>
      <c r="K5" s="17"/>
      <c r="L5" s="16"/>
      <c r="M5" s="17"/>
      <c r="N5" s="16"/>
      <c r="O5" s="17"/>
      <c r="P5" s="16"/>
      <c r="Q5" s="17"/>
      <c r="R5" s="16"/>
      <c r="S5" s="17"/>
      <c r="T5" s="16"/>
      <c r="U5" s="17"/>
      <c r="V5" s="16"/>
      <c r="W5" s="17"/>
      <c r="X5" s="18"/>
    </row>
    <row r="6" spans="1:24" ht="65.25" customHeight="1" x14ac:dyDescent="0.25">
      <c r="A6" s="19"/>
      <c r="B6" s="20"/>
      <c r="C6" s="21"/>
      <c r="D6" s="20"/>
      <c r="E6" s="21"/>
      <c r="F6" s="20"/>
      <c r="G6" s="21"/>
      <c r="H6" s="20"/>
      <c r="I6" s="21"/>
      <c r="J6" s="20"/>
      <c r="K6" s="21"/>
      <c r="L6" s="20"/>
      <c r="M6" s="21"/>
      <c r="N6" s="20"/>
      <c r="O6" s="21"/>
      <c r="P6" s="20"/>
      <c r="Q6" s="21"/>
      <c r="R6" s="20"/>
      <c r="S6" s="21"/>
      <c r="T6" s="20"/>
      <c r="U6" s="21"/>
      <c r="V6" s="20"/>
      <c r="W6" s="21"/>
      <c r="X6" s="22"/>
    </row>
    <row r="7" spans="1:24" ht="65.25" customHeight="1" x14ac:dyDescent="0.25">
      <c r="A7" s="15"/>
      <c r="B7" s="16"/>
      <c r="C7" s="17"/>
      <c r="D7" s="16"/>
      <c r="E7" s="17"/>
      <c r="F7" s="16"/>
      <c r="G7" s="17"/>
      <c r="H7" s="16"/>
      <c r="I7" s="17"/>
      <c r="J7" s="16"/>
      <c r="K7" s="17"/>
      <c r="L7" s="16"/>
      <c r="M7" s="17"/>
      <c r="N7" s="16"/>
      <c r="O7" s="17"/>
      <c r="P7" s="16"/>
      <c r="Q7" s="17"/>
      <c r="R7" s="16"/>
      <c r="S7" s="17"/>
      <c r="T7" s="16"/>
      <c r="U7" s="17"/>
      <c r="V7" s="16"/>
      <c r="W7" s="17"/>
      <c r="X7" s="18"/>
    </row>
    <row r="8" spans="1:24" ht="65.25" customHeight="1" x14ac:dyDescent="0.25">
      <c r="A8" s="19"/>
      <c r="B8" s="20"/>
      <c r="C8" s="21"/>
      <c r="D8" s="20"/>
      <c r="E8" s="21"/>
      <c r="F8" s="20"/>
      <c r="G8" s="21"/>
      <c r="H8" s="20"/>
      <c r="I8" s="21"/>
      <c r="J8" s="20"/>
      <c r="K8" s="21"/>
      <c r="L8" s="20"/>
      <c r="M8" s="21"/>
      <c r="N8" s="20"/>
      <c r="O8" s="21"/>
      <c r="P8" s="20"/>
      <c r="Q8" s="21"/>
      <c r="R8" s="20"/>
      <c r="S8" s="21"/>
      <c r="T8" s="20"/>
      <c r="U8" s="21"/>
      <c r="V8" s="20"/>
      <c r="W8" s="21"/>
      <c r="X8" s="22"/>
    </row>
    <row r="9" spans="1:24" ht="65.25" customHeight="1" x14ac:dyDescent="0.25">
      <c r="A9" s="15"/>
      <c r="B9" s="16"/>
      <c r="C9" s="17"/>
      <c r="D9" s="16"/>
      <c r="E9" s="17"/>
      <c r="F9" s="16"/>
      <c r="G9" s="17"/>
      <c r="H9" s="16"/>
      <c r="I9" s="17"/>
      <c r="J9" s="16"/>
      <c r="K9" s="17"/>
      <c r="L9" s="16"/>
      <c r="M9" s="17"/>
      <c r="N9" s="16"/>
      <c r="O9" s="17"/>
      <c r="P9" s="16"/>
      <c r="Q9" s="17"/>
      <c r="R9" s="16"/>
      <c r="S9" s="17"/>
      <c r="T9" s="16"/>
      <c r="U9" s="17"/>
      <c r="V9" s="16"/>
      <c r="W9" s="17"/>
      <c r="X9" s="18"/>
    </row>
    <row r="10" spans="1:24" ht="65.25" customHeight="1" x14ac:dyDescent="0.25">
      <c r="A10" s="19"/>
      <c r="B10" s="20"/>
      <c r="C10" s="21"/>
      <c r="D10" s="20"/>
      <c r="E10" s="21"/>
      <c r="F10" s="20"/>
      <c r="G10" s="21"/>
      <c r="H10" s="20"/>
      <c r="I10" s="21"/>
      <c r="J10" s="20"/>
      <c r="K10" s="21"/>
      <c r="L10" s="20"/>
      <c r="M10" s="21"/>
      <c r="N10" s="20"/>
      <c r="O10" s="21"/>
      <c r="P10" s="20"/>
      <c r="Q10" s="21"/>
      <c r="R10" s="20"/>
      <c r="S10" s="21"/>
      <c r="T10" s="20"/>
      <c r="U10" s="21"/>
      <c r="V10" s="20"/>
      <c r="W10" s="21"/>
      <c r="X10" s="22"/>
    </row>
    <row r="11" spans="1:24" ht="65.25" customHeight="1" x14ac:dyDescent="0.25">
      <c r="A11" s="15"/>
      <c r="B11" s="16"/>
      <c r="C11" s="17"/>
      <c r="D11" s="16"/>
      <c r="E11" s="17"/>
      <c r="F11" s="16"/>
      <c r="G11" s="17"/>
      <c r="H11" s="16"/>
      <c r="I11" s="17"/>
      <c r="J11" s="16"/>
      <c r="K11" s="17"/>
      <c r="L11" s="16"/>
      <c r="M11" s="17"/>
      <c r="N11" s="16"/>
      <c r="O11" s="17"/>
      <c r="P11" s="16"/>
      <c r="Q11" s="17"/>
      <c r="R11" s="16"/>
      <c r="S11" s="17"/>
      <c r="T11" s="16"/>
      <c r="U11" s="17"/>
      <c r="V11" s="16"/>
      <c r="W11" s="17"/>
      <c r="X11" s="18"/>
    </row>
    <row r="12" spans="1:24" ht="65.25" customHeight="1" x14ac:dyDescent="0.25">
      <c r="A12" s="23"/>
      <c r="B12" s="17"/>
      <c r="C12" s="16"/>
      <c r="D12" s="17"/>
      <c r="E12" s="16"/>
      <c r="F12" s="17"/>
      <c r="G12" s="16"/>
      <c r="H12" s="17"/>
      <c r="I12" s="16"/>
      <c r="J12" s="17"/>
      <c r="K12" s="16"/>
      <c r="L12" s="17"/>
      <c r="M12" s="16"/>
      <c r="N12" s="17"/>
      <c r="O12" s="16"/>
      <c r="P12" s="17"/>
      <c r="Q12" s="16"/>
      <c r="R12" s="17"/>
      <c r="S12" s="16"/>
      <c r="T12" s="17"/>
      <c r="U12" s="16"/>
      <c r="V12" s="17"/>
      <c r="W12" s="16"/>
      <c r="X12" s="24"/>
    </row>
    <row r="13" spans="1:24" ht="65.25" customHeight="1" x14ac:dyDescent="0.25">
      <c r="A13" s="25"/>
      <c r="B13" s="21"/>
      <c r="C13" s="20"/>
      <c r="D13" s="21"/>
      <c r="E13" s="20"/>
      <c r="F13" s="16"/>
      <c r="G13" s="17"/>
      <c r="H13" s="16"/>
      <c r="I13" s="17"/>
      <c r="J13" s="16"/>
      <c r="K13" s="17"/>
      <c r="L13" s="16"/>
      <c r="M13" s="17"/>
      <c r="N13" s="16"/>
      <c r="O13" s="17"/>
      <c r="P13" s="16"/>
      <c r="Q13" s="17"/>
      <c r="R13" s="16"/>
      <c r="S13" s="17"/>
      <c r="T13" s="16"/>
      <c r="U13" s="17"/>
      <c r="V13" s="16"/>
      <c r="W13" s="17"/>
      <c r="X13" s="18"/>
    </row>
    <row r="14" spans="1:24" ht="65.25" customHeight="1" x14ac:dyDescent="0.25">
      <c r="A14" s="23"/>
      <c r="B14" s="17"/>
      <c r="C14" s="16"/>
      <c r="D14" s="17"/>
      <c r="E14" s="16"/>
      <c r="F14" s="17"/>
      <c r="G14" s="16"/>
      <c r="H14" s="17"/>
      <c r="I14" s="16"/>
      <c r="J14" s="17"/>
      <c r="K14" s="16"/>
      <c r="L14" s="17"/>
      <c r="M14" s="16"/>
      <c r="N14" s="17"/>
      <c r="O14" s="16"/>
      <c r="P14" s="17"/>
      <c r="Q14" s="16"/>
      <c r="R14" s="17"/>
      <c r="S14" s="16"/>
      <c r="T14" s="17"/>
      <c r="U14" s="16"/>
      <c r="V14" s="17"/>
      <c r="W14" s="16"/>
      <c r="X14" s="24"/>
    </row>
    <row r="15" spans="1:24" ht="12" customHeight="1" x14ac:dyDescent="0.25"/>
    <row r="16" spans="1:24" ht="12" customHeight="1" x14ac:dyDescent="0.25"/>
    <row r="17" ht="12" customHeight="1" x14ac:dyDescent="0.25"/>
    <row r="18" ht="12" customHeight="1" x14ac:dyDescent="0.25"/>
    <row r="19" ht="12" customHeight="1" x14ac:dyDescent="0.25"/>
    <row r="20" ht="12" customHeight="1" x14ac:dyDescent="0.25"/>
    <row r="21" ht="12" customHeight="1" x14ac:dyDescent="0.25"/>
    <row r="22" ht="12" customHeight="1" x14ac:dyDescent="0.25"/>
    <row r="23" ht="12" customHeight="1" x14ac:dyDescent="0.25"/>
    <row r="24" ht="12" customHeight="1" x14ac:dyDescent="0.25"/>
    <row r="25" ht="12" customHeight="1" x14ac:dyDescent="0.25"/>
    <row r="26" ht="12" customHeight="1" x14ac:dyDescent="0.25"/>
    <row r="27" ht="12" customHeight="1" x14ac:dyDescent="0.25"/>
    <row r="28" ht="12" customHeight="1" x14ac:dyDescent="0.25"/>
    <row r="29" ht="12" customHeight="1" x14ac:dyDescent="0.25"/>
    <row r="30" ht="12" customHeight="1" x14ac:dyDescent="0.25"/>
    <row r="31" ht="12" customHeight="1" x14ac:dyDescent="0.25"/>
    <row r="32" ht="12" customHeight="1" x14ac:dyDescent="0.25"/>
    <row r="33" ht="12" customHeight="1" x14ac:dyDescent="0.25"/>
    <row r="34" ht="12" customHeight="1" x14ac:dyDescent="0.25"/>
    <row r="35" ht="12" customHeight="1" x14ac:dyDescent="0.25"/>
    <row r="36" ht="12" customHeight="1" x14ac:dyDescent="0.25"/>
    <row r="37" ht="12" customHeight="1" x14ac:dyDescent="0.25"/>
    <row r="38" ht="12" customHeight="1" x14ac:dyDescent="0.25"/>
    <row r="39" ht="12" customHeight="1" x14ac:dyDescent="0.25"/>
    <row r="40" ht="12" customHeight="1" x14ac:dyDescent="0.25"/>
    <row r="41" ht="12" customHeight="1" x14ac:dyDescent="0.25"/>
    <row r="42" ht="12" customHeight="1" x14ac:dyDescent="0.25"/>
    <row r="43" ht="12" customHeight="1" x14ac:dyDescent="0.25"/>
    <row r="44" ht="12" customHeight="1" x14ac:dyDescent="0.25"/>
    <row r="45" ht="12" customHeight="1" x14ac:dyDescent="0.25"/>
    <row r="46" ht="12" customHeight="1" x14ac:dyDescent="0.25"/>
    <row r="47" ht="12" customHeight="1" x14ac:dyDescent="0.25"/>
    <row r="48" ht="12" customHeight="1" x14ac:dyDescent="0.25"/>
    <row r="49" ht="12" customHeight="1" x14ac:dyDescent="0.25"/>
    <row r="50" ht="12" customHeight="1" x14ac:dyDescent="0.25"/>
    <row r="51" ht="12" customHeight="1" x14ac:dyDescent="0.25"/>
    <row r="52" ht="12" customHeight="1" x14ac:dyDescent="0.25"/>
    <row r="53" ht="12" customHeight="1" x14ac:dyDescent="0.25"/>
    <row r="54" ht="12" customHeight="1" x14ac:dyDescent="0.25"/>
    <row r="55" ht="12" customHeight="1" x14ac:dyDescent="0.25"/>
    <row r="56" ht="12" customHeight="1" x14ac:dyDescent="0.25"/>
    <row r="57" ht="12" customHeight="1" x14ac:dyDescent="0.25"/>
    <row r="58" ht="12" customHeight="1" x14ac:dyDescent="0.25"/>
    <row r="59" ht="12" customHeight="1" x14ac:dyDescent="0.25"/>
    <row r="60" ht="12" customHeight="1" x14ac:dyDescent="0.25"/>
    <row r="61" ht="12" customHeight="1" x14ac:dyDescent="0.25"/>
    <row r="62" ht="12" customHeight="1" x14ac:dyDescent="0.25"/>
    <row r="63" ht="12" customHeight="1" x14ac:dyDescent="0.25"/>
    <row r="64" ht="12" customHeight="1" x14ac:dyDescent="0.25"/>
    <row r="65" ht="12" customHeight="1" x14ac:dyDescent="0.25"/>
    <row r="66" ht="12" customHeight="1" x14ac:dyDescent="0.25"/>
    <row r="67" ht="12" customHeight="1" x14ac:dyDescent="0.25"/>
    <row r="68" ht="12" customHeight="1" x14ac:dyDescent="0.25"/>
    <row r="69" ht="12" customHeight="1" x14ac:dyDescent="0.25"/>
    <row r="70" ht="12" customHeight="1" x14ac:dyDescent="0.25"/>
    <row r="71" ht="12" customHeight="1" x14ac:dyDescent="0.25"/>
    <row r="72" ht="12" customHeight="1" x14ac:dyDescent="0.25"/>
    <row r="73" ht="12" customHeight="1" x14ac:dyDescent="0.25"/>
    <row r="74" ht="12" customHeight="1" x14ac:dyDescent="0.25"/>
    <row r="75" ht="12" customHeight="1" x14ac:dyDescent="0.25"/>
    <row r="76" ht="12" customHeight="1" x14ac:dyDescent="0.25"/>
    <row r="77" ht="12" customHeight="1" x14ac:dyDescent="0.25"/>
    <row r="78" ht="12" customHeight="1" x14ac:dyDescent="0.25"/>
    <row r="79" ht="12" customHeight="1" x14ac:dyDescent="0.25"/>
    <row r="80" ht="12" customHeight="1" x14ac:dyDescent="0.25"/>
    <row r="81" ht="12" customHeight="1" x14ac:dyDescent="0.25"/>
    <row r="82" ht="12" customHeight="1" x14ac:dyDescent="0.25"/>
    <row r="83" ht="12" customHeight="1" x14ac:dyDescent="0.25"/>
    <row r="84" ht="12" customHeight="1" x14ac:dyDescent="0.25"/>
    <row r="85" ht="12" customHeight="1" x14ac:dyDescent="0.25"/>
    <row r="86" ht="12" customHeight="1" x14ac:dyDescent="0.25"/>
    <row r="87" ht="12" customHeight="1" x14ac:dyDescent="0.25"/>
    <row r="88" ht="12" customHeight="1" x14ac:dyDescent="0.25"/>
    <row r="89" ht="12" customHeight="1" x14ac:dyDescent="0.25"/>
    <row r="90" ht="12" customHeight="1" x14ac:dyDescent="0.25"/>
    <row r="91" ht="12" customHeight="1" x14ac:dyDescent="0.25"/>
    <row r="92" ht="12" customHeight="1" x14ac:dyDescent="0.25"/>
    <row r="93" ht="12" customHeight="1" x14ac:dyDescent="0.25"/>
    <row r="94" ht="12" customHeight="1" x14ac:dyDescent="0.25"/>
    <row r="95" ht="12" customHeight="1" x14ac:dyDescent="0.25"/>
    <row r="96" ht="12" customHeight="1" x14ac:dyDescent="0.25"/>
    <row r="97" ht="12" customHeight="1" x14ac:dyDescent="0.25"/>
    <row r="98" ht="12" customHeight="1" x14ac:dyDescent="0.25"/>
    <row r="99" ht="12" customHeight="1" x14ac:dyDescent="0.25"/>
    <row r="100" ht="12" customHeight="1" x14ac:dyDescent="0.25"/>
  </sheetData>
  <sheetProtection sheet="1" objects="1" scenarios="1"/>
  <mergeCells count="5">
    <mergeCell ref="B1:G1"/>
    <mergeCell ref="I1:J1"/>
    <mergeCell ref="M1:S2"/>
    <mergeCell ref="B2:E2"/>
    <mergeCell ref="I2:J2"/>
  </mergeCells>
  <pageMargins left="0.24" right="0.17" top="0.38" bottom="0.28000000000000003" header="0.41" footer="0.3"/>
  <pageSetup paperSize="9" scale="63"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502ED6-527B-4820-A67C-D96345259B0E}">
  <sheetPr>
    <pageSetUpPr fitToPage="1"/>
  </sheetPr>
  <dimension ref="A1:X100"/>
  <sheetViews>
    <sheetView tabSelected="1" zoomScaleNormal="100" workbookViewId="0">
      <pane ySplit="2" topLeftCell="A3" activePane="bottomLeft" state="frozen"/>
      <selection pane="bottomLeft" activeCell="E3" sqref="E3"/>
    </sheetView>
  </sheetViews>
  <sheetFormatPr baseColWidth="10" defaultColWidth="11.44140625" defaultRowHeight="13.2" x14ac:dyDescent="0.25"/>
  <cols>
    <col min="1" max="24" width="9.44140625" style="7" customWidth="1"/>
    <col min="25" max="16384" width="11.44140625" style="7"/>
  </cols>
  <sheetData>
    <row r="1" spans="1:24" ht="25.5" customHeight="1" x14ac:dyDescent="0.25">
      <c r="A1" s="1" t="s">
        <v>2</v>
      </c>
      <c r="B1" s="26"/>
      <c r="C1" s="26"/>
      <c r="D1" s="26"/>
      <c r="E1" s="26"/>
      <c r="F1" s="26"/>
      <c r="G1" s="27"/>
      <c r="H1" s="1" t="s">
        <v>3</v>
      </c>
      <c r="I1" s="28"/>
      <c r="J1" s="29"/>
      <c r="K1" s="2" t="s">
        <v>4</v>
      </c>
      <c r="L1" s="3"/>
      <c r="M1" s="30"/>
      <c r="N1" s="30"/>
      <c r="O1" s="30"/>
      <c r="P1" s="30"/>
      <c r="Q1" s="30"/>
      <c r="R1" s="30"/>
      <c r="S1" s="30"/>
      <c r="T1" s="4"/>
      <c r="U1" s="5"/>
      <c r="V1" s="5"/>
      <c r="W1" s="5"/>
      <c r="X1" s="6"/>
    </row>
    <row r="2" spans="1:24" ht="25.5" customHeight="1" x14ac:dyDescent="0.25">
      <c r="A2" s="8" t="s">
        <v>5</v>
      </c>
      <c r="B2" s="26"/>
      <c r="C2" s="26"/>
      <c r="D2" s="26"/>
      <c r="E2" s="26"/>
      <c r="F2" s="9"/>
      <c r="G2" s="10"/>
      <c r="H2" s="8" t="s">
        <v>6</v>
      </c>
      <c r="I2" s="32"/>
      <c r="J2" s="33"/>
      <c r="K2" s="8"/>
      <c r="L2" s="11"/>
      <c r="M2" s="31"/>
      <c r="N2" s="31"/>
      <c r="O2" s="31"/>
      <c r="P2" s="31"/>
      <c r="Q2" s="31"/>
      <c r="R2" s="31"/>
      <c r="S2" s="31"/>
      <c r="T2" s="12"/>
      <c r="U2" s="13"/>
      <c r="V2" s="13"/>
      <c r="W2" s="13"/>
      <c r="X2" s="14"/>
    </row>
    <row r="3" spans="1:24" ht="65.25" customHeight="1" x14ac:dyDescent="0.25">
      <c r="A3" s="15"/>
      <c r="B3" s="16"/>
      <c r="C3" s="17"/>
      <c r="D3" s="16"/>
      <c r="E3" s="17"/>
      <c r="F3" s="16"/>
      <c r="G3" s="17"/>
      <c r="H3" s="16"/>
      <c r="I3" s="17"/>
      <c r="J3" s="16"/>
      <c r="K3" s="17"/>
      <c r="L3" s="16"/>
      <c r="M3" s="17"/>
      <c r="N3" s="16"/>
      <c r="O3" s="17"/>
      <c r="P3" s="16"/>
      <c r="Q3" s="17"/>
      <c r="R3" s="16"/>
      <c r="S3" s="17"/>
      <c r="T3" s="16"/>
      <c r="U3" s="17"/>
      <c r="V3" s="16"/>
      <c r="W3" s="17"/>
      <c r="X3" s="18"/>
    </row>
    <row r="4" spans="1:24" ht="65.25" customHeight="1" x14ac:dyDescent="0.25">
      <c r="A4" s="19"/>
      <c r="B4" s="20"/>
      <c r="C4" s="21"/>
      <c r="D4" s="20"/>
      <c r="E4" s="21"/>
      <c r="F4" s="20"/>
      <c r="G4" s="21"/>
      <c r="H4" s="20"/>
      <c r="I4" s="21"/>
      <c r="J4" s="20"/>
      <c r="K4" s="21"/>
      <c r="L4" s="20"/>
      <c r="M4" s="21"/>
      <c r="N4" s="20"/>
      <c r="O4" s="21"/>
      <c r="P4" s="20"/>
      <c r="Q4" s="21"/>
      <c r="R4" s="20"/>
      <c r="S4" s="21"/>
      <c r="T4" s="20"/>
      <c r="U4" s="21"/>
      <c r="V4" s="20"/>
      <c r="W4" s="21"/>
      <c r="X4" s="22"/>
    </row>
    <row r="5" spans="1:24" ht="65.25" customHeight="1" x14ac:dyDescent="0.25">
      <c r="A5" s="15"/>
      <c r="B5" s="16"/>
      <c r="C5" s="17"/>
      <c r="D5" s="16"/>
      <c r="E5" s="17"/>
      <c r="F5" s="16"/>
      <c r="G5" s="17"/>
      <c r="H5" s="16"/>
      <c r="I5" s="17"/>
      <c r="J5" s="16"/>
      <c r="K5" s="17"/>
      <c r="L5" s="16"/>
      <c r="M5" s="17"/>
      <c r="N5" s="16"/>
      <c r="O5" s="17"/>
      <c r="P5" s="16"/>
      <c r="Q5" s="17"/>
      <c r="R5" s="16"/>
      <c r="S5" s="17"/>
      <c r="T5" s="16"/>
      <c r="U5" s="17"/>
      <c r="V5" s="16"/>
      <c r="W5" s="17"/>
      <c r="X5" s="18"/>
    </row>
    <row r="6" spans="1:24" ht="65.25" customHeight="1" x14ac:dyDescent="0.25">
      <c r="A6" s="19"/>
      <c r="B6" s="20"/>
      <c r="C6" s="21"/>
      <c r="D6" s="20"/>
      <c r="E6" s="21"/>
      <c r="F6" s="20"/>
      <c r="G6" s="21"/>
      <c r="H6" s="20"/>
      <c r="I6" s="21"/>
      <c r="J6" s="20"/>
      <c r="K6" s="21"/>
      <c r="L6" s="20"/>
      <c r="M6" s="21"/>
      <c r="N6" s="20"/>
      <c r="O6" s="21"/>
      <c r="P6" s="20"/>
      <c r="Q6" s="21"/>
      <c r="R6" s="20"/>
      <c r="S6" s="21"/>
      <c r="T6" s="20"/>
      <c r="U6" s="21"/>
      <c r="V6" s="20"/>
      <c r="W6" s="21"/>
      <c r="X6" s="22"/>
    </row>
    <row r="7" spans="1:24" ht="65.25" customHeight="1" x14ac:dyDescent="0.25">
      <c r="A7" s="15"/>
      <c r="B7" s="16"/>
      <c r="C7" s="17"/>
      <c r="D7" s="16"/>
      <c r="E7" s="17"/>
      <c r="F7" s="16"/>
      <c r="G7" s="17"/>
      <c r="H7" s="16"/>
      <c r="I7" s="17"/>
      <c r="J7" s="16"/>
      <c r="K7" s="17"/>
      <c r="L7" s="16"/>
      <c r="M7" s="17"/>
      <c r="N7" s="16"/>
      <c r="O7" s="17"/>
      <c r="P7" s="16"/>
      <c r="Q7" s="17"/>
      <c r="R7" s="16"/>
      <c r="S7" s="17"/>
      <c r="T7" s="16"/>
      <c r="U7" s="17"/>
      <c r="V7" s="16"/>
      <c r="W7" s="17"/>
      <c r="X7" s="18"/>
    </row>
    <row r="8" spans="1:24" ht="65.25" customHeight="1" x14ac:dyDescent="0.25">
      <c r="A8" s="19"/>
      <c r="B8" s="20"/>
      <c r="C8" s="21"/>
      <c r="D8" s="20"/>
      <c r="E8" s="21"/>
      <c r="F8" s="20"/>
      <c r="G8" s="21"/>
      <c r="H8" s="20"/>
      <c r="I8" s="21"/>
      <c r="J8" s="20"/>
      <c r="K8" s="21"/>
      <c r="L8" s="20"/>
      <c r="M8" s="21"/>
      <c r="N8" s="20"/>
      <c r="O8" s="21"/>
      <c r="P8" s="20"/>
      <c r="Q8" s="21"/>
      <c r="R8" s="20"/>
      <c r="S8" s="21"/>
      <c r="T8" s="20"/>
      <c r="U8" s="21"/>
      <c r="V8" s="20"/>
      <c r="W8" s="21"/>
      <c r="X8" s="22"/>
    </row>
    <row r="9" spans="1:24" ht="65.25" customHeight="1" x14ac:dyDescent="0.25">
      <c r="A9" s="15"/>
      <c r="B9" s="16"/>
      <c r="C9" s="17"/>
      <c r="D9" s="16"/>
      <c r="E9" s="17"/>
      <c r="F9" s="16"/>
      <c r="G9" s="17"/>
      <c r="H9" s="16"/>
      <c r="I9" s="17"/>
      <c r="J9" s="16"/>
      <c r="K9" s="17"/>
      <c r="L9" s="16"/>
      <c r="M9" s="17"/>
      <c r="N9" s="16"/>
      <c r="O9" s="17"/>
      <c r="P9" s="16"/>
      <c r="Q9" s="17"/>
      <c r="R9" s="16"/>
      <c r="S9" s="17"/>
      <c r="T9" s="16"/>
      <c r="U9" s="17"/>
      <c r="V9" s="16"/>
      <c r="W9" s="17"/>
      <c r="X9" s="18"/>
    </row>
    <row r="10" spans="1:24" ht="65.25" customHeight="1" x14ac:dyDescent="0.25">
      <c r="A10" s="19"/>
      <c r="B10" s="20"/>
      <c r="C10" s="21"/>
      <c r="D10" s="20"/>
      <c r="E10" s="21"/>
      <c r="F10" s="20"/>
      <c r="G10" s="21"/>
      <c r="H10" s="20"/>
      <c r="I10" s="21"/>
      <c r="J10" s="20"/>
      <c r="K10" s="21"/>
      <c r="L10" s="20"/>
      <c r="M10" s="21"/>
      <c r="N10" s="20"/>
      <c r="O10" s="21"/>
      <c r="P10" s="20"/>
      <c r="Q10" s="21"/>
      <c r="R10" s="20"/>
      <c r="S10" s="21"/>
      <c r="T10" s="20"/>
      <c r="U10" s="21"/>
      <c r="V10" s="20"/>
      <c r="W10" s="21"/>
      <c r="X10" s="22"/>
    </row>
    <row r="11" spans="1:24" ht="65.25" customHeight="1" x14ac:dyDescent="0.25">
      <c r="A11" s="15"/>
      <c r="B11" s="16"/>
      <c r="C11" s="17"/>
      <c r="D11" s="16"/>
      <c r="E11" s="17"/>
      <c r="F11" s="16"/>
      <c r="G11" s="17"/>
      <c r="H11" s="16"/>
      <c r="I11" s="17"/>
      <c r="J11" s="16"/>
      <c r="K11" s="17"/>
      <c r="L11" s="16"/>
      <c r="M11" s="17"/>
      <c r="N11" s="16"/>
      <c r="O11" s="17"/>
      <c r="P11" s="16"/>
      <c r="Q11" s="17"/>
      <c r="R11" s="16"/>
      <c r="S11" s="17"/>
      <c r="T11" s="16"/>
      <c r="U11" s="17"/>
      <c r="V11" s="16"/>
      <c r="W11" s="17"/>
      <c r="X11" s="18"/>
    </row>
    <row r="12" spans="1:24" ht="65.25" customHeight="1" x14ac:dyDescent="0.25">
      <c r="A12" s="23"/>
      <c r="B12" s="17"/>
      <c r="C12" s="16"/>
      <c r="D12" s="17"/>
      <c r="E12" s="16"/>
      <c r="F12" s="17"/>
      <c r="G12" s="16"/>
      <c r="H12" s="17"/>
      <c r="I12" s="16"/>
      <c r="J12" s="17"/>
      <c r="K12" s="16"/>
      <c r="L12" s="17"/>
      <c r="M12" s="16"/>
      <c r="N12" s="17"/>
      <c r="O12" s="16"/>
      <c r="P12" s="17"/>
      <c r="Q12" s="16"/>
      <c r="R12" s="17"/>
      <c r="S12" s="16"/>
      <c r="T12" s="17"/>
      <c r="U12" s="16"/>
      <c r="V12" s="17"/>
      <c r="W12" s="16"/>
      <c r="X12" s="24"/>
    </row>
    <row r="13" spans="1:24" ht="65.25" customHeight="1" x14ac:dyDescent="0.25">
      <c r="A13" s="25"/>
      <c r="B13" s="21"/>
      <c r="C13" s="20"/>
      <c r="D13" s="21"/>
      <c r="E13" s="20"/>
      <c r="F13" s="16"/>
      <c r="G13" s="17"/>
      <c r="H13" s="16"/>
      <c r="I13" s="17"/>
      <c r="J13" s="16"/>
      <c r="K13" s="17"/>
      <c r="L13" s="16"/>
      <c r="M13" s="17"/>
      <c r="N13" s="16"/>
      <c r="O13" s="17"/>
      <c r="P13" s="16"/>
      <c r="Q13" s="17"/>
      <c r="R13" s="16"/>
      <c r="S13" s="17"/>
      <c r="T13" s="16"/>
      <c r="U13" s="17"/>
      <c r="V13" s="16"/>
      <c r="W13" s="17"/>
      <c r="X13" s="18"/>
    </row>
    <row r="14" spans="1:24" ht="65.25" customHeight="1" x14ac:dyDescent="0.25">
      <c r="A14" s="23"/>
      <c r="B14" s="17"/>
      <c r="C14" s="16"/>
      <c r="D14" s="17"/>
      <c r="E14" s="16"/>
      <c r="F14" s="17"/>
      <c r="G14" s="16"/>
      <c r="H14" s="17"/>
      <c r="I14" s="16"/>
      <c r="J14" s="17"/>
      <c r="K14" s="16"/>
      <c r="L14" s="17"/>
      <c r="M14" s="16"/>
      <c r="N14" s="17"/>
      <c r="O14" s="16"/>
      <c r="P14" s="17"/>
      <c r="Q14" s="16"/>
      <c r="R14" s="17"/>
      <c r="S14" s="16"/>
      <c r="T14" s="17"/>
      <c r="U14" s="16"/>
      <c r="V14" s="17"/>
      <c r="W14" s="16"/>
      <c r="X14" s="24"/>
    </row>
    <row r="15" spans="1:24" ht="12" customHeight="1" x14ac:dyDescent="0.25"/>
    <row r="16" spans="1:24" ht="12" customHeight="1" x14ac:dyDescent="0.25"/>
    <row r="17" ht="12" customHeight="1" x14ac:dyDescent="0.25"/>
    <row r="18" ht="12" customHeight="1" x14ac:dyDescent="0.25"/>
    <row r="19" ht="12" customHeight="1" x14ac:dyDescent="0.25"/>
    <row r="20" ht="12" customHeight="1" x14ac:dyDescent="0.25"/>
    <row r="21" ht="12" customHeight="1" x14ac:dyDescent="0.25"/>
    <row r="22" ht="12" customHeight="1" x14ac:dyDescent="0.25"/>
    <row r="23" ht="12" customHeight="1" x14ac:dyDescent="0.25"/>
    <row r="24" ht="12" customHeight="1" x14ac:dyDescent="0.25"/>
    <row r="25" ht="12" customHeight="1" x14ac:dyDescent="0.25"/>
    <row r="26" ht="12" customHeight="1" x14ac:dyDescent="0.25"/>
    <row r="27" ht="12" customHeight="1" x14ac:dyDescent="0.25"/>
    <row r="28" ht="12" customHeight="1" x14ac:dyDescent="0.25"/>
    <row r="29" ht="12" customHeight="1" x14ac:dyDescent="0.25"/>
    <row r="30" ht="12" customHeight="1" x14ac:dyDescent="0.25"/>
    <row r="31" ht="12" customHeight="1" x14ac:dyDescent="0.25"/>
    <row r="32" ht="12" customHeight="1" x14ac:dyDescent="0.25"/>
    <row r="33" ht="12" customHeight="1" x14ac:dyDescent="0.25"/>
    <row r="34" ht="12" customHeight="1" x14ac:dyDescent="0.25"/>
    <row r="35" ht="12" customHeight="1" x14ac:dyDescent="0.25"/>
    <row r="36" ht="12" customHeight="1" x14ac:dyDescent="0.25"/>
    <row r="37" ht="12" customHeight="1" x14ac:dyDescent="0.25"/>
    <row r="38" ht="12" customHeight="1" x14ac:dyDescent="0.25"/>
    <row r="39" ht="12" customHeight="1" x14ac:dyDescent="0.25"/>
    <row r="40" ht="12" customHeight="1" x14ac:dyDescent="0.25"/>
    <row r="41" ht="12" customHeight="1" x14ac:dyDescent="0.25"/>
    <row r="42" ht="12" customHeight="1" x14ac:dyDescent="0.25"/>
    <row r="43" ht="12" customHeight="1" x14ac:dyDescent="0.25"/>
    <row r="44" ht="12" customHeight="1" x14ac:dyDescent="0.25"/>
    <row r="45" ht="12" customHeight="1" x14ac:dyDescent="0.25"/>
    <row r="46" ht="12" customHeight="1" x14ac:dyDescent="0.25"/>
    <row r="47" ht="12" customHeight="1" x14ac:dyDescent="0.25"/>
    <row r="48" ht="12" customHeight="1" x14ac:dyDescent="0.25"/>
    <row r="49" ht="12" customHeight="1" x14ac:dyDescent="0.25"/>
    <row r="50" ht="12" customHeight="1" x14ac:dyDescent="0.25"/>
    <row r="51" ht="12" customHeight="1" x14ac:dyDescent="0.25"/>
    <row r="52" ht="12" customHeight="1" x14ac:dyDescent="0.25"/>
    <row r="53" ht="12" customHeight="1" x14ac:dyDescent="0.25"/>
    <row r="54" ht="12" customHeight="1" x14ac:dyDescent="0.25"/>
    <row r="55" ht="12" customHeight="1" x14ac:dyDescent="0.25"/>
    <row r="56" ht="12" customHeight="1" x14ac:dyDescent="0.25"/>
    <row r="57" ht="12" customHeight="1" x14ac:dyDescent="0.25"/>
    <row r="58" ht="12" customHeight="1" x14ac:dyDescent="0.25"/>
    <row r="59" ht="12" customHeight="1" x14ac:dyDescent="0.25"/>
    <row r="60" ht="12" customHeight="1" x14ac:dyDescent="0.25"/>
    <row r="61" ht="12" customHeight="1" x14ac:dyDescent="0.25"/>
    <row r="62" ht="12" customHeight="1" x14ac:dyDescent="0.25"/>
    <row r="63" ht="12" customHeight="1" x14ac:dyDescent="0.25"/>
    <row r="64" ht="12" customHeight="1" x14ac:dyDescent="0.25"/>
    <row r="65" ht="12" customHeight="1" x14ac:dyDescent="0.25"/>
    <row r="66" ht="12" customHeight="1" x14ac:dyDescent="0.25"/>
    <row r="67" ht="12" customHeight="1" x14ac:dyDescent="0.25"/>
    <row r="68" ht="12" customHeight="1" x14ac:dyDescent="0.25"/>
    <row r="69" ht="12" customHeight="1" x14ac:dyDescent="0.25"/>
    <row r="70" ht="12" customHeight="1" x14ac:dyDescent="0.25"/>
    <row r="71" ht="12" customHeight="1" x14ac:dyDescent="0.25"/>
    <row r="72" ht="12" customHeight="1" x14ac:dyDescent="0.25"/>
    <row r="73" ht="12" customHeight="1" x14ac:dyDescent="0.25"/>
    <row r="74" ht="12" customHeight="1" x14ac:dyDescent="0.25"/>
    <row r="75" ht="12" customHeight="1" x14ac:dyDescent="0.25"/>
    <row r="76" ht="12" customHeight="1" x14ac:dyDescent="0.25"/>
    <row r="77" ht="12" customHeight="1" x14ac:dyDescent="0.25"/>
    <row r="78" ht="12" customHeight="1" x14ac:dyDescent="0.25"/>
    <row r="79" ht="12" customHeight="1" x14ac:dyDescent="0.25"/>
    <row r="80" ht="12" customHeight="1" x14ac:dyDescent="0.25"/>
    <row r="81" ht="12" customHeight="1" x14ac:dyDescent="0.25"/>
    <row r="82" ht="12" customHeight="1" x14ac:dyDescent="0.25"/>
    <row r="83" ht="12" customHeight="1" x14ac:dyDescent="0.25"/>
    <row r="84" ht="12" customHeight="1" x14ac:dyDescent="0.25"/>
    <row r="85" ht="12" customHeight="1" x14ac:dyDescent="0.25"/>
    <row r="86" ht="12" customHeight="1" x14ac:dyDescent="0.25"/>
    <row r="87" ht="12" customHeight="1" x14ac:dyDescent="0.25"/>
    <row r="88" ht="12" customHeight="1" x14ac:dyDescent="0.25"/>
    <row r="89" ht="12" customHeight="1" x14ac:dyDescent="0.25"/>
    <row r="90" ht="12" customHeight="1" x14ac:dyDescent="0.25"/>
    <row r="91" ht="12" customHeight="1" x14ac:dyDescent="0.25"/>
    <row r="92" ht="12" customHeight="1" x14ac:dyDescent="0.25"/>
    <row r="93" ht="12" customHeight="1" x14ac:dyDescent="0.25"/>
    <row r="94" ht="12" customHeight="1" x14ac:dyDescent="0.25"/>
    <row r="95" ht="12" customHeight="1" x14ac:dyDescent="0.25"/>
    <row r="96" ht="12" customHeight="1" x14ac:dyDescent="0.25"/>
    <row r="97" ht="12" customHeight="1" x14ac:dyDescent="0.25"/>
    <row r="98" ht="12" customHeight="1" x14ac:dyDescent="0.25"/>
    <row r="99" ht="12" customHeight="1" x14ac:dyDescent="0.25"/>
    <row r="100" ht="12" customHeight="1" x14ac:dyDescent="0.25"/>
  </sheetData>
  <mergeCells count="5">
    <mergeCell ref="B1:G1"/>
    <mergeCell ref="I1:J1"/>
    <mergeCell ref="M1:S2"/>
    <mergeCell ref="B2:E2"/>
    <mergeCell ref="I2:J2"/>
  </mergeCells>
  <pageMargins left="0.24" right="0.17" top="0.38" bottom="0.28000000000000003" header="0.41" footer="0.3"/>
  <pageSetup paperSize="9" scale="63" orientation="landscape"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4</vt:i4>
      </vt:variant>
      <vt:variant>
        <vt:lpstr>Benannte Bereiche</vt:lpstr>
      </vt:variant>
      <vt:variant>
        <vt:i4>5</vt:i4>
      </vt:variant>
    </vt:vector>
  </HeadingPairs>
  <TitlesOfParts>
    <vt:vector size="9" baseType="lpstr">
      <vt:lpstr>Workcenters</vt:lpstr>
      <vt:lpstr>FromTo-Matrix</vt:lpstr>
      <vt:lpstr>Beispiel ohne VBA</vt:lpstr>
      <vt:lpstr>Vorlage Dreiecksraster</vt:lpstr>
      <vt:lpstr>'FromTo-Matrix'!Drucktitel</vt:lpstr>
      <vt:lpstr>Workcenters!Drucktitel</vt:lpstr>
      <vt:lpstr>planned_count</vt:lpstr>
      <vt:lpstr>'FromTo-Matrix'!visualized_max</vt:lpstr>
      <vt:lpstr>workcenters_count</vt:lpstr>
    </vt:vector>
  </TitlesOfParts>
  <Manager>Thomas Angielsky</Manager>
  <Company/>
  <LinksUpToDate>false</LinksUpToDate>
  <SharedDoc>false</SharedDoc>
  <HyperlinkBase>https://techpluscode.de</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Beispiel der Dialog-geführten Schmigalla Methode</dc:title>
  <dc:creator>Thomas Angielsky</dc:creator>
  <cp:keywords>Schmigalla</cp:keywords>
  <cp:lastModifiedBy>Thomas Angielsky</cp:lastModifiedBy>
  <cp:lastPrinted>2020-11-20T08:57:43Z</cp:lastPrinted>
  <dcterms:created xsi:type="dcterms:W3CDTF">2020-11-19T16:18:17Z</dcterms:created>
  <dcterms:modified xsi:type="dcterms:W3CDTF">2020-11-20T08:58:15Z</dcterms:modified>
</cp:coreProperties>
</file>